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2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Identify Finder\"/>
    </mc:Choice>
  </mc:AlternateContent>
  <bookViews>
    <workbookView xWindow="0" yWindow="0" windowWidth="28800" windowHeight="11910" tabRatio="855" firstSheet="6" activeTab="6"/>
  </bookViews>
  <sheets>
    <sheet name="ACA Enrollment Database" sheetId="12" state="hidden" r:id="rId1"/>
    <sheet name="Risk Adjustment Database" sheetId="11" state="hidden" r:id="rId2"/>
    <sheet name="Experience by County" sheetId="10" state="hidden" r:id="rId3"/>
    <sheet name="Experience by Company" sheetId="17" state="hidden" r:id="rId4"/>
    <sheet name="Non-ACA Enrollment Database" sheetId="9" state="hidden" r:id="rId5"/>
    <sheet name="Buy-Up and Buy-Down" sheetId="16" state="hidden" r:id="rId6"/>
    <sheet name="PLRS" sheetId="7" r:id="rId7"/>
    <sheet name="Risk Adjustment" sheetId="6" r:id="rId8"/>
    <sheet name="County Data 2017" sheetId="13" r:id="rId9"/>
    <sheet name="County Data 2018" sheetId="18" r:id="rId10"/>
    <sheet name="ACA Enrollment" sheetId="4" r:id="rId11"/>
    <sheet name="Non-ACA Enrollment" sheetId="5" r:id="rId12"/>
    <sheet name="Experience" sheetId="14" r:id="rId13"/>
    <sheet name="BuyDown-BuyUp" sheetId="15" r:id="rId14"/>
  </sheets>
  <externalReferences>
    <externalReference r:id="rId15"/>
  </externalReferences>
  <definedNames>
    <definedName name="ExchangeList" localSheetId="0">[1]Inputs!$A$1:$A$3</definedName>
    <definedName name="ExchangeList" localSheetId="5">[1]Inputs!$A$1:$A$3</definedName>
    <definedName name="ExchangeList" localSheetId="3">[1]Inputs!$A$1:$A$3</definedName>
    <definedName name="ExchangeList" localSheetId="2">[1]Inputs!$A$1:$A$3</definedName>
    <definedName name="ExchangeList" localSheetId="4">[1]Inputs!$A$1:$A$3</definedName>
    <definedName name="ExchangeList" localSheetId="1">[1]Inputs!$A$1:$A$3</definedName>
    <definedName name="ExchangeList">[1]Inputs!$A$1:$A$3</definedName>
    <definedName name="GroupSize" localSheetId="0">[1]Inputs!$D$1:$D$3</definedName>
    <definedName name="GroupSize" localSheetId="5">[1]Inputs!$D$1:$D$3</definedName>
    <definedName name="GroupSize" localSheetId="3">[1]Inputs!$D$1:$D$3</definedName>
    <definedName name="GroupSize" localSheetId="2">[1]Inputs!$D$1:$D$3</definedName>
    <definedName name="GroupSize" localSheetId="4">[1]Inputs!$D$1:$D$3</definedName>
    <definedName name="GroupSize" localSheetId="1">[1]Inputs!$D$1:$D$3</definedName>
    <definedName name="GroupSize">[1]Inputs!$D$1:$D$3</definedName>
  </definedNames>
  <calcPr calcId="171027"/>
</workbook>
</file>

<file path=xl/calcChain.xml><?xml version="1.0" encoding="utf-8"?>
<calcChain xmlns="http://schemas.openxmlformats.org/spreadsheetml/2006/main">
  <c r="AP76" i="18" l="1"/>
  <c r="AO76" i="18"/>
  <c r="AN76" i="18"/>
  <c r="AM76" i="18"/>
  <c r="AL76" i="18"/>
  <c r="AK76" i="18"/>
  <c r="AJ76" i="18"/>
  <c r="AI76" i="18"/>
  <c r="AH76" i="18"/>
  <c r="AG76" i="18"/>
  <c r="AF76" i="18"/>
  <c r="AE76" i="18"/>
  <c r="AD76" i="18"/>
  <c r="AC76" i="18"/>
  <c r="AB76" i="18"/>
  <c r="AA76" i="18"/>
  <c r="Z76" i="18"/>
  <c r="Y76" i="18"/>
  <c r="X76" i="18"/>
  <c r="W76" i="18"/>
  <c r="V76" i="18"/>
  <c r="U76" i="18"/>
  <c r="T76" i="18"/>
  <c r="S76" i="18"/>
  <c r="R76" i="18"/>
  <c r="Q76" i="18"/>
  <c r="P76" i="18"/>
  <c r="O76" i="18"/>
  <c r="N76" i="18"/>
  <c r="M76" i="18"/>
  <c r="L76" i="18"/>
  <c r="K76" i="18"/>
  <c r="J76" i="18"/>
  <c r="I76" i="18"/>
  <c r="H76" i="18"/>
  <c r="G76" i="18"/>
  <c r="F76" i="18"/>
  <c r="E76" i="18"/>
  <c r="D76" i="18"/>
  <c r="C76" i="18"/>
  <c r="AQ8" i="18" a="1"/>
  <c r="AQ8" i="18" s="1"/>
  <c r="C76" i="13" l="1"/>
  <c r="D76" i="13"/>
  <c r="E76" i="13"/>
  <c r="F76" i="13"/>
  <c r="G76" i="13"/>
  <c r="H76" i="13"/>
  <c r="I76" i="13"/>
  <c r="J76" i="13"/>
  <c r="K76" i="13"/>
  <c r="L76" i="13"/>
  <c r="M76" i="13"/>
  <c r="N76" i="13"/>
  <c r="O76" i="13"/>
  <c r="P76" i="13"/>
  <c r="Q76" i="13"/>
  <c r="R76" i="13"/>
  <c r="S76" i="13"/>
  <c r="T76" i="13"/>
  <c r="U76" i="13"/>
  <c r="V76" i="13"/>
  <c r="W76" i="13"/>
  <c r="X76" i="13"/>
  <c r="Y76" i="13"/>
  <c r="Z76" i="13"/>
  <c r="AA76" i="13"/>
  <c r="AB76" i="13"/>
  <c r="AC76" i="13"/>
  <c r="AD76" i="13"/>
  <c r="AE76" i="13"/>
  <c r="AF76" i="13"/>
  <c r="AG76" i="13"/>
  <c r="AH76" i="13"/>
  <c r="AI76" i="13"/>
  <c r="AJ76" i="13"/>
  <c r="AK76" i="13"/>
  <c r="AL76" i="13"/>
  <c r="AM76" i="13"/>
  <c r="AN76" i="13"/>
  <c r="AO76" i="13"/>
  <c r="AP76" i="13"/>
  <c r="AD2" i="12" l="1"/>
  <c r="E3" i="17"/>
  <c r="F3" i="17"/>
  <c r="G3" i="17"/>
  <c r="H3" i="17"/>
  <c r="I3" i="17"/>
  <c r="J3" i="17"/>
  <c r="K3" i="17"/>
  <c r="L3" i="17"/>
  <c r="M3" i="17"/>
  <c r="E4" i="17"/>
  <c r="F4" i="17"/>
  <c r="G4" i="17"/>
  <c r="H4" i="17"/>
  <c r="I4" i="17"/>
  <c r="J4" i="17"/>
  <c r="K4" i="17"/>
  <c r="L4" i="17"/>
  <c r="M4" i="17"/>
  <c r="E5" i="17"/>
  <c r="F5" i="17"/>
  <c r="G5" i="17"/>
  <c r="H5" i="17"/>
  <c r="I5" i="17"/>
  <c r="J5" i="17"/>
  <c r="K5" i="17"/>
  <c r="L5" i="17"/>
  <c r="M5" i="17"/>
  <c r="E6" i="17"/>
  <c r="F6" i="17"/>
  <c r="G6" i="17"/>
  <c r="H6" i="17"/>
  <c r="I6" i="17"/>
  <c r="J6" i="17"/>
  <c r="K6" i="17"/>
  <c r="L6" i="17"/>
  <c r="M6" i="17"/>
  <c r="E7" i="17"/>
  <c r="F7" i="17"/>
  <c r="G7" i="17"/>
  <c r="H7" i="17"/>
  <c r="I7" i="17"/>
  <c r="J7" i="17"/>
  <c r="K7" i="17"/>
  <c r="L7" i="17"/>
  <c r="M7" i="17"/>
  <c r="E8" i="17"/>
  <c r="F8" i="17"/>
  <c r="G8" i="17"/>
  <c r="H8" i="17"/>
  <c r="I8" i="17"/>
  <c r="J8" i="17"/>
  <c r="K8" i="17"/>
  <c r="L8" i="17"/>
  <c r="M8" i="17"/>
  <c r="E9" i="17"/>
  <c r="F9" i="17"/>
  <c r="G9" i="17"/>
  <c r="H9" i="17"/>
  <c r="I9" i="17"/>
  <c r="J9" i="17"/>
  <c r="K9" i="17"/>
  <c r="L9" i="17"/>
  <c r="M9" i="17"/>
  <c r="E10" i="17"/>
  <c r="F10" i="17"/>
  <c r="G10" i="17"/>
  <c r="H10" i="17"/>
  <c r="I10" i="17"/>
  <c r="J10" i="17"/>
  <c r="K10" i="17"/>
  <c r="L10" i="17"/>
  <c r="M10" i="17"/>
  <c r="E11" i="17"/>
  <c r="F11" i="17"/>
  <c r="G11" i="17"/>
  <c r="H11" i="17"/>
  <c r="I11" i="17"/>
  <c r="J11" i="17"/>
  <c r="K11" i="17"/>
  <c r="L11" i="17"/>
  <c r="M11" i="17"/>
  <c r="E12" i="17"/>
  <c r="F12" i="17"/>
  <c r="G12" i="17"/>
  <c r="H12" i="17"/>
  <c r="I12" i="17"/>
  <c r="J12" i="17"/>
  <c r="K12" i="17"/>
  <c r="L12" i="17"/>
  <c r="M12" i="17"/>
  <c r="E13" i="17"/>
  <c r="F13" i="17"/>
  <c r="G13" i="17"/>
  <c r="H13" i="17"/>
  <c r="I13" i="17"/>
  <c r="J13" i="17"/>
  <c r="K13" i="17"/>
  <c r="L13" i="17"/>
  <c r="M13" i="17"/>
  <c r="E14" i="17"/>
  <c r="F14" i="17"/>
  <c r="G14" i="17"/>
  <c r="H14" i="17"/>
  <c r="I14" i="17"/>
  <c r="J14" i="17"/>
  <c r="K14" i="17"/>
  <c r="L14" i="17"/>
  <c r="M14" i="17"/>
  <c r="E15" i="17"/>
  <c r="F15" i="17"/>
  <c r="G15" i="17"/>
  <c r="H15" i="17"/>
  <c r="I15" i="17"/>
  <c r="J15" i="17"/>
  <c r="K15" i="17"/>
  <c r="L15" i="17"/>
  <c r="M15" i="17"/>
  <c r="E16" i="17"/>
  <c r="F16" i="17"/>
  <c r="G16" i="17"/>
  <c r="H16" i="17"/>
  <c r="I16" i="17"/>
  <c r="J16" i="17"/>
  <c r="K16" i="17"/>
  <c r="L16" i="17"/>
  <c r="M16" i="17"/>
  <c r="E17" i="17"/>
  <c r="F17" i="17"/>
  <c r="G17" i="17"/>
  <c r="H17" i="17"/>
  <c r="I17" i="17"/>
  <c r="J17" i="17"/>
  <c r="K17" i="17"/>
  <c r="L17" i="17"/>
  <c r="M17" i="17"/>
  <c r="E18" i="17"/>
  <c r="F18" i="17"/>
  <c r="G18" i="17"/>
  <c r="H18" i="17"/>
  <c r="I18" i="17"/>
  <c r="J18" i="17"/>
  <c r="K18" i="17"/>
  <c r="L18" i="17"/>
  <c r="M18" i="17"/>
  <c r="E19" i="17"/>
  <c r="F19" i="17"/>
  <c r="G19" i="17"/>
  <c r="H19" i="17"/>
  <c r="I19" i="17"/>
  <c r="J19" i="17"/>
  <c r="K19" i="17"/>
  <c r="L19" i="17"/>
  <c r="M19" i="17"/>
  <c r="E20" i="17"/>
  <c r="F20" i="17"/>
  <c r="G20" i="17"/>
  <c r="H20" i="17"/>
  <c r="I20" i="17"/>
  <c r="J20" i="17"/>
  <c r="K20" i="17"/>
  <c r="L20" i="17"/>
  <c r="M20" i="17"/>
  <c r="E21" i="17"/>
  <c r="F21" i="17"/>
  <c r="G21" i="17"/>
  <c r="H21" i="17"/>
  <c r="I21" i="17"/>
  <c r="J21" i="17"/>
  <c r="K21" i="17"/>
  <c r="L21" i="17"/>
  <c r="M21" i="17"/>
  <c r="E22" i="17"/>
  <c r="F22" i="17"/>
  <c r="G22" i="17"/>
  <c r="H22" i="17"/>
  <c r="I22" i="17"/>
  <c r="J22" i="17"/>
  <c r="K22" i="17"/>
  <c r="L22" i="17"/>
  <c r="M22" i="17"/>
  <c r="E23" i="17"/>
  <c r="F23" i="17"/>
  <c r="G23" i="17"/>
  <c r="H23" i="17"/>
  <c r="I23" i="17"/>
  <c r="J23" i="17"/>
  <c r="K23" i="17"/>
  <c r="L23" i="17"/>
  <c r="M23" i="17"/>
  <c r="E24" i="17"/>
  <c r="F24" i="17"/>
  <c r="G24" i="17"/>
  <c r="H24" i="17"/>
  <c r="I24" i="17"/>
  <c r="J24" i="17"/>
  <c r="K24" i="17"/>
  <c r="L24" i="17"/>
  <c r="M24" i="17"/>
  <c r="E25" i="17"/>
  <c r="F25" i="17"/>
  <c r="G25" i="17"/>
  <c r="H25" i="17"/>
  <c r="I25" i="17"/>
  <c r="J25" i="17"/>
  <c r="K25" i="17"/>
  <c r="L25" i="17"/>
  <c r="M25" i="17"/>
  <c r="E26" i="17"/>
  <c r="F26" i="17"/>
  <c r="G26" i="17"/>
  <c r="H26" i="17"/>
  <c r="I26" i="17"/>
  <c r="J26" i="17"/>
  <c r="K26" i="17"/>
  <c r="L26" i="17"/>
  <c r="M26" i="17"/>
  <c r="E27" i="17"/>
  <c r="F27" i="17"/>
  <c r="G27" i="17"/>
  <c r="H27" i="17"/>
  <c r="I27" i="17"/>
  <c r="J27" i="17"/>
  <c r="K27" i="17"/>
  <c r="L27" i="17"/>
  <c r="M27" i="17"/>
  <c r="E28" i="17"/>
  <c r="F28" i="17"/>
  <c r="G28" i="17"/>
  <c r="H28" i="17"/>
  <c r="I28" i="17"/>
  <c r="J28" i="17"/>
  <c r="K28" i="17"/>
  <c r="L28" i="17"/>
  <c r="M28" i="17"/>
  <c r="N28" i="17"/>
  <c r="O28" i="17"/>
  <c r="P28" i="17"/>
  <c r="Q28" i="17"/>
  <c r="R28" i="17"/>
  <c r="S28" i="17"/>
  <c r="E29" i="17"/>
  <c r="F29" i="17"/>
  <c r="G29" i="17"/>
  <c r="H29" i="17"/>
  <c r="I29" i="17"/>
  <c r="J29" i="17"/>
  <c r="K29" i="17"/>
  <c r="L29" i="17"/>
  <c r="M29" i="17"/>
  <c r="E30" i="17"/>
  <c r="F30" i="17"/>
  <c r="G30" i="17"/>
  <c r="H30" i="17"/>
  <c r="I30" i="17"/>
  <c r="J30" i="17"/>
  <c r="K30" i="17"/>
  <c r="L30" i="17"/>
  <c r="M30" i="17"/>
  <c r="E31" i="17"/>
  <c r="F31" i="17"/>
  <c r="G31" i="17"/>
  <c r="H31" i="17"/>
  <c r="I31" i="17"/>
  <c r="J31" i="17"/>
  <c r="K31" i="17"/>
  <c r="L31" i="17"/>
  <c r="M31" i="17"/>
  <c r="F2" i="17"/>
  <c r="G2" i="17"/>
  <c r="H2" i="17"/>
  <c r="I2" i="17"/>
  <c r="J2" i="17"/>
  <c r="K2" i="17"/>
  <c r="L2" i="17"/>
  <c r="M2" i="17"/>
  <c r="E2" i="17"/>
  <c r="T31" i="17"/>
  <c r="D31" i="17"/>
  <c r="C31" i="17"/>
  <c r="B31" i="17"/>
  <c r="A31" i="17"/>
  <c r="T30" i="17"/>
  <c r="D30" i="17"/>
  <c r="C30" i="17"/>
  <c r="B30" i="17"/>
  <c r="A30" i="17"/>
  <c r="T29" i="17"/>
  <c r="D29" i="17"/>
  <c r="C29" i="17"/>
  <c r="B29" i="17"/>
  <c r="A29" i="17"/>
  <c r="T28" i="17"/>
  <c r="D28" i="17"/>
  <c r="C28" i="17"/>
  <c r="B28" i="17"/>
  <c r="A28" i="17"/>
  <c r="T27" i="17"/>
  <c r="D27" i="17"/>
  <c r="C27" i="17"/>
  <c r="B27" i="17"/>
  <c r="A27" i="17"/>
  <c r="T26" i="17"/>
  <c r="D26" i="17"/>
  <c r="C26" i="17"/>
  <c r="B26" i="17"/>
  <c r="A26" i="17"/>
  <c r="T25" i="17"/>
  <c r="D25" i="17"/>
  <c r="C25" i="17"/>
  <c r="B25" i="17"/>
  <c r="A25" i="17"/>
  <c r="T24" i="17"/>
  <c r="D24" i="17"/>
  <c r="C24" i="17"/>
  <c r="B24" i="17"/>
  <c r="A24" i="17"/>
  <c r="T23" i="17"/>
  <c r="D23" i="17"/>
  <c r="C23" i="17"/>
  <c r="B23" i="17"/>
  <c r="A23" i="17"/>
  <c r="T22" i="17"/>
  <c r="D22" i="17"/>
  <c r="C22" i="17"/>
  <c r="B22" i="17"/>
  <c r="A22" i="17"/>
  <c r="T21" i="17"/>
  <c r="D21" i="17"/>
  <c r="C21" i="17"/>
  <c r="B21" i="17"/>
  <c r="A21" i="17"/>
  <c r="T20" i="17"/>
  <c r="D20" i="17"/>
  <c r="C20" i="17"/>
  <c r="B20" i="17"/>
  <c r="A20" i="17"/>
  <c r="T19" i="17"/>
  <c r="D19" i="17"/>
  <c r="C19" i="17"/>
  <c r="B19" i="17"/>
  <c r="A19" i="17"/>
  <c r="T18" i="17"/>
  <c r="D18" i="17"/>
  <c r="C18" i="17"/>
  <c r="B18" i="17"/>
  <c r="A18" i="17"/>
  <c r="T17" i="17"/>
  <c r="D17" i="17"/>
  <c r="C17" i="17"/>
  <c r="B17" i="17"/>
  <c r="A17" i="17"/>
  <c r="T16" i="17"/>
  <c r="D16" i="17"/>
  <c r="C16" i="17"/>
  <c r="B16" i="17"/>
  <c r="A16" i="17"/>
  <c r="T15" i="17"/>
  <c r="D15" i="17"/>
  <c r="C15" i="17"/>
  <c r="B15" i="17"/>
  <c r="A15" i="17"/>
  <c r="T14" i="17"/>
  <c r="D14" i="17"/>
  <c r="C14" i="17"/>
  <c r="B14" i="17"/>
  <c r="A14" i="17"/>
  <c r="T13" i="17"/>
  <c r="D13" i="17"/>
  <c r="C13" i="17"/>
  <c r="B13" i="17"/>
  <c r="A13" i="17"/>
  <c r="T12" i="17"/>
  <c r="D12" i="17"/>
  <c r="C12" i="17"/>
  <c r="B12" i="17"/>
  <c r="A12" i="17"/>
  <c r="T11" i="17"/>
  <c r="D11" i="17"/>
  <c r="C11" i="17"/>
  <c r="B11" i="17"/>
  <c r="A11" i="17"/>
  <c r="T10" i="17"/>
  <c r="D10" i="17"/>
  <c r="C10" i="17"/>
  <c r="B10" i="17"/>
  <c r="A10" i="17"/>
  <c r="T9" i="17"/>
  <c r="D9" i="17"/>
  <c r="C9" i="17"/>
  <c r="B9" i="17"/>
  <c r="A9" i="17"/>
  <c r="T8" i="17"/>
  <c r="D8" i="17"/>
  <c r="C8" i="17"/>
  <c r="B8" i="17"/>
  <c r="A8" i="17"/>
  <c r="T7" i="17"/>
  <c r="D7" i="17"/>
  <c r="C7" i="17"/>
  <c r="B7" i="17"/>
  <c r="A7" i="17"/>
  <c r="T6" i="17"/>
  <c r="D6" i="17"/>
  <c r="C6" i="17"/>
  <c r="B6" i="17"/>
  <c r="A6" i="17"/>
  <c r="T5" i="17"/>
  <c r="D5" i="17"/>
  <c r="C5" i="17"/>
  <c r="B5" i="17"/>
  <c r="A5" i="17"/>
  <c r="T4" i="17"/>
  <c r="D4" i="17"/>
  <c r="C4" i="17"/>
  <c r="B4" i="17"/>
  <c r="A4" i="17"/>
  <c r="T3" i="17"/>
  <c r="D3" i="17"/>
  <c r="C3" i="17"/>
  <c r="B3" i="17"/>
  <c r="A3" i="17"/>
  <c r="T2" i="17"/>
  <c r="D2" i="17"/>
  <c r="C2" i="17"/>
  <c r="B2" i="17"/>
  <c r="A2" i="17"/>
  <c r="M4" i="16" l="1"/>
  <c r="M5" i="16"/>
  <c r="M6" i="16"/>
  <c r="M7" i="16"/>
  <c r="M8" i="16"/>
  <c r="A8" i="16"/>
  <c r="B8" i="16"/>
  <c r="C8" i="16"/>
  <c r="D8" i="16"/>
  <c r="E4" i="16"/>
  <c r="E5" i="16"/>
  <c r="E6" i="16"/>
  <c r="E7" i="16"/>
  <c r="E8" i="16"/>
  <c r="E3" i="16"/>
  <c r="E2" i="16"/>
  <c r="D7" i="16"/>
  <c r="C7" i="16"/>
  <c r="B7" i="16"/>
  <c r="A7" i="16"/>
  <c r="D6" i="16"/>
  <c r="C6" i="16"/>
  <c r="B6" i="16"/>
  <c r="A6" i="16"/>
  <c r="D5" i="16"/>
  <c r="C5" i="16"/>
  <c r="B5" i="16"/>
  <c r="A5" i="16"/>
  <c r="D4" i="16"/>
  <c r="C4" i="16"/>
  <c r="B4" i="16"/>
  <c r="A4" i="16"/>
  <c r="M3" i="16"/>
  <c r="D3" i="16"/>
  <c r="C3" i="16"/>
  <c r="B3" i="16"/>
  <c r="A3" i="16"/>
  <c r="M2" i="16"/>
  <c r="D2" i="16"/>
  <c r="C2" i="16"/>
  <c r="B2" i="16"/>
  <c r="A2" i="16"/>
  <c r="G4" i="16"/>
  <c r="H5" i="16"/>
  <c r="G5" i="16"/>
  <c r="I6" i="16"/>
  <c r="H6" i="16"/>
  <c r="G6" i="16"/>
  <c r="J7" i="16"/>
  <c r="I7" i="16"/>
  <c r="H7" i="16"/>
  <c r="G7" i="16"/>
  <c r="K8" i="16"/>
  <c r="J8" i="16"/>
  <c r="I8" i="16"/>
  <c r="H8" i="16"/>
  <c r="G8" i="16"/>
  <c r="L7" i="16"/>
  <c r="L6" i="16"/>
  <c r="K6" i="16"/>
  <c r="L5" i="16"/>
  <c r="K5" i="16"/>
  <c r="J5" i="16"/>
  <c r="L4" i="16"/>
  <c r="K4" i="16"/>
  <c r="J4" i="16"/>
  <c r="I4" i="16"/>
  <c r="L3" i="16"/>
  <c r="K3" i="16"/>
  <c r="J3" i="16"/>
  <c r="I3" i="16"/>
  <c r="H3" i="16"/>
  <c r="L2" i="16"/>
  <c r="K2" i="16"/>
  <c r="J2" i="16"/>
  <c r="I2" i="16"/>
  <c r="H2" i="16"/>
  <c r="G2" i="16"/>
  <c r="F8" i="16"/>
  <c r="F7" i="16"/>
  <c r="F6" i="16"/>
  <c r="F5" i="16"/>
  <c r="F4" i="16"/>
  <c r="F3" i="16"/>
  <c r="S29" i="17"/>
  <c r="R29" i="17"/>
  <c r="Q29" i="17"/>
  <c r="P29" i="17"/>
  <c r="O29" i="17"/>
  <c r="N29" i="17"/>
  <c r="S31" i="17"/>
  <c r="R31" i="17"/>
  <c r="Q31" i="17"/>
  <c r="P31" i="17"/>
  <c r="O31" i="17"/>
  <c r="N31" i="17"/>
  <c r="S30" i="17"/>
  <c r="R30" i="17"/>
  <c r="Q30" i="17"/>
  <c r="P30" i="17"/>
  <c r="O30" i="17"/>
  <c r="N30" i="17"/>
  <c r="S27" i="17"/>
  <c r="R27" i="17"/>
  <c r="Q27" i="17"/>
  <c r="P27" i="17"/>
  <c r="O27" i="17"/>
  <c r="N27" i="17"/>
  <c r="S26" i="17"/>
  <c r="R26" i="17"/>
  <c r="Q26" i="17"/>
  <c r="P26" i="17"/>
  <c r="O26" i="17"/>
  <c r="N26" i="17"/>
  <c r="S25" i="17"/>
  <c r="R25" i="17"/>
  <c r="Q25" i="17"/>
  <c r="P25" i="17"/>
  <c r="O25" i="17"/>
  <c r="N25" i="17"/>
  <c r="S21" i="17"/>
  <c r="R21" i="17"/>
  <c r="Q21" i="17"/>
  <c r="P21" i="17"/>
  <c r="O21" i="17"/>
  <c r="N21" i="17"/>
  <c r="S16" i="17"/>
  <c r="R16" i="17"/>
  <c r="Q16" i="17"/>
  <c r="P16" i="17"/>
  <c r="O16" i="17"/>
  <c r="N16" i="17"/>
  <c r="S11" i="17"/>
  <c r="R11" i="17"/>
  <c r="Q11" i="17"/>
  <c r="P11" i="17"/>
  <c r="O11" i="17"/>
  <c r="N11" i="17"/>
  <c r="R6" i="17"/>
  <c r="N4" i="17"/>
  <c r="O4" i="17"/>
  <c r="P4" i="17"/>
  <c r="Q4" i="17"/>
  <c r="R4" i="17"/>
  <c r="S4" i="17"/>
  <c r="N5" i="17"/>
  <c r="O5" i="17"/>
  <c r="P5" i="17"/>
  <c r="Q5" i="17"/>
  <c r="R5" i="17"/>
  <c r="S5" i="17"/>
  <c r="N7" i="17"/>
  <c r="O7" i="17"/>
  <c r="P7" i="17"/>
  <c r="Q7" i="17"/>
  <c r="R7" i="17"/>
  <c r="S7" i="17"/>
  <c r="N8" i="17"/>
  <c r="O8" i="17"/>
  <c r="P8" i="17"/>
  <c r="Q8" i="17"/>
  <c r="R8" i="17"/>
  <c r="S8" i="17"/>
  <c r="N9" i="17"/>
  <c r="O9" i="17"/>
  <c r="P9" i="17"/>
  <c r="Q9" i="17"/>
  <c r="R9" i="17"/>
  <c r="S9" i="17"/>
  <c r="N10" i="17"/>
  <c r="O10" i="17"/>
  <c r="P10" i="17"/>
  <c r="Q10" i="17"/>
  <c r="R10" i="17"/>
  <c r="S10" i="17"/>
  <c r="N12" i="17"/>
  <c r="O12" i="17"/>
  <c r="P12" i="17"/>
  <c r="Q12" i="17"/>
  <c r="R12" i="17"/>
  <c r="S12" i="17"/>
  <c r="N13" i="17"/>
  <c r="O13" i="17"/>
  <c r="P13" i="17"/>
  <c r="Q13" i="17"/>
  <c r="R13" i="17"/>
  <c r="S13" i="17"/>
  <c r="N14" i="17"/>
  <c r="O14" i="17"/>
  <c r="P14" i="17"/>
  <c r="Q14" i="17"/>
  <c r="R14" i="17"/>
  <c r="S14" i="17"/>
  <c r="N15" i="17"/>
  <c r="O15" i="17"/>
  <c r="P15" i="17"/>
  <c r="Q15" i="17"/>
  <c r="R15" i="17"/>
  <c r="S15" i="17"/>
  <c r="N17" i="17"/>
  <c r="O17" i="17"/>
  <c r="P17" i="17"/>
  <c r="Q17" i="17"/>
  <c r="R17" i="17"/>
  <c r="S17" i="17"/>
  <c r="N18" i="17"/>
  <c r="O18" i="17"/>
  <c r="P18" i="17"/>
  <c r="Q18" i="17"/>
  <c r="R18" i="17"/>
  <c r="S18" i="17"/>
  <c r="N19" i="17"/>
  <c r="O19" i="17"/>
  <c r="P19" i="17"/>
  <c r="Q19" i="17"/>
  <c r="R19" i="17"/>
  <c r="S19" i="17"/>
  <c r="N20" i="17"/>
  <c r="O20" i="17"/>
  <c r="P20" i="17"/>
  <c r="Q20" i="17"/>
  <c r="R20" i="17"/>
  <c r="S20" i="17"/>
  <c r="N22" i="17"/>
  <c r="O22" i="17"/>
  <c r="P22" i="17"/>
  <c r="Q22" i="17"/>
  <c r="R22" i="17"/>
  <c r="S22" i="17"/>
  <c r="N23" i="17"/>
  <c r="O23" i="17"/>
  <c r="P23" i="17"/>
  <c r="Q23" i="17"/>
  <c r="R23" i="17"/>
  <c r="S23" i="17"/>
  <c r="N24" i="17"/>
  <c r="O24" i="17"/>
  <c r="P24" i="17"/>
  <c r="Q24" i="17"/>
  <c r="R24" i="17"/>
  <c r="S24" i="17"/>
  <c r="N3" i="17"/>
  <c r="O3" i="17"/>
  <c r="P3" i="17"/>
  <c r="Q3" i="17"/>
  <c r="R3" i="17"/>
  <c r="S3" i="17"/>
  <c r="S2" i="17"/>
  <c r="R2" i="17"/>
  <c r="O2" i="17"/>
  <c r="P2" i="17"/>
  <c r="Q2" i="17"/>
  <c r="N2" i="17"/>
  <c r="A81" i="10"/>
  <c r="B81" i="10"/>
  <c r="C81" i="10"/>
  <c r="D81" i="10"/>
  <c r="A82" i="10"/>
  <c r="B82" i="10"/>
  <c r="C82" i="10"/>
  <c r="D82" i="10"/>
  <c r="A83" i="10"/>
  <c r="B83" i="10"/>
  <c r="C83" i="10"/>
  <c r="D83" i="10"/>
  <c r="A84" i="10"/>
  <c r="B84" i="10"/>
  <c r="C84" i="10"/>
  <c r="D84" i="10"/>
  <c r="A85" i="10"/>
  <c r="B85" i="10"/>
  <c r="C85" i="10"/>
  <c r="D85" i="10"/>
  <c r="A86" i="10"/>
  <c r="B86" i="10"/>
  <c r="C86" i="10"/>
  <c r="D86" i="10"/>
  <c r="A87" i="10"/>
  <c r="B87" i="10"/>
  <c r="C87" i="10"/>
  <c r="D87" i="10"/>
  <c r="A88" i="10"/>
  <c r="B88" i="10"/>
  <c r="C88" i="10"/>
  <c r="D88" i="10"/>
  <c r="A89" i="10"/>
  <c r="B89" i="10"/>
  <c r="C89" i="10"/>
  <c r="D89" i="10"/>
  <c r="A90" i="10"/>
  <c r="B90" i="10"/>
  <c r="C90" i="10"/>
  <c r="D90" i="10"/>
  <c r="A91" i="10"/>
  <c r="B91" i="10"/>
  <c r="C91" i="10"/>
  <c r="D91" i="10"/>
  <c r="A92" i="10"/>
  <c r="B92" i="10"/>
  <c r="C92" i="10"/>
  <c r="D92" i="10"/>
  <c r="A93" i="10"/>
  <c r="B93" i="10"/>
  <c r="C93" i="10"/>
  <c r="D93" i="10"/>
  <c r="A94" i="10"/>
  <c r="B94" i="10"/>
  <c r="C94" i="10"/>
  <c r="D94" i="10"/>
  <c r="A95" i="10"/>
  <c r="B95" i="10"/>
  <c r="C95" i="10"/>
  <c r="D95" i="10"/>
  <c r="A96" i="10"/>
  <c r="B96" i="10"/>
  <c r="C96" i="10"/>
  <c r="D96" i="10"/>
  <c r="A97" i="10"/>
  <c r="B97" i="10"/>
  <c r="C97" i="10"/>
  <c r="D97" i="10"/>
  <c r="A98" i="10"/>
  <c r="B98" i="10"/>
  <c r="C98" i="10"/>
  <c r="D98" i="10"/>
  <c r="A99" i="10"/>
  <c r="B99" i="10"/>
  <c r="C99" i="10"/>
  <c r="D99" i="10"/>
  <c r="A100" i="10"/>
  <c r="B100" i="10"/>
  <c r="C100" i="10"/>
  <c r="D100" i="10"/>
  <c r="A101" i="10"/>
  <c r="B101" i="10"/>
  <c r="C101" i="10"/>
  <c r="D101" i="10"/>
  <c r="A102" i="10"/>
  <c r="B102" i="10"/>
  <c r="C102" i="10"/>
  <c r="D102" i="10"/>
  <c r="A103" i="10"/>
  <c r="B103" i="10"/>
  <c r="C103" i="10"/>
  <c r="D103" i="10"/>
  <c r="A104" i="10"/>
  <c r="B104" i="10"/>
  <c r="C104" i="10"/>
  <c r="D104" i="10"/>
  <c r="A105" i="10"/>
  <c r="B105" i="10"/>
  <c r="C105" i="10"/>
  <c r="D105" i="10"/>
  <c r="A106" i="10"/>
  <c r="B106" i="10"/>
  <c r="C106" i="10"/>
  <c r="D106" i="10"/>
  <c r="A107" i="10"/>
  <c r="B107" i="10"/>
  <c r="C107" i="10"/>
  <c r="D107" i="10"/>
  <c r="A108" i="10"/>
  <c r="B108" i="10"/>
  <c r="C108" i="10"/>
  <c r="D108" i="10"/>
  <c r="A109" i="10"/>
  <c r="B109" i="10"/>
  <c r="C109" i="10"/>
  <c r="D109" i="10"/>
  <c r="A110" i="10"/>
  <c r="B110" i="10"/>
  <c r="C110" i="10"/>
  <c r="D110" i="10"/>
  <c r="A111" i="10"/>
  <c r="B111" i="10"/>
  <c r="C111" i="10"/>
  <c r="D111" i="10"/>
  <c r="A112" i="10"/>
  <c r="B112" i="10"/>
  <c r="C112" i="10"/>
  <c r="D112" i="10"/>
  <c r="A113" i="10"/>
  <c r="B113" i="10"/>
  <c r="C113" i="10"/>
  <c r="D113" i="10"/>
  <c r="A114" i="10"/>
  <c r="B114" i="10"/>
  <c r="C114" i="10"/>
  <c r="D114" i="10"/>
  <c r="A115" i="10"/>
  <c r="B115" i="10"/>
  <c r="C115" i="10"/>
  <c r="D115" i="10"/>
  <c r="A116" i="10"/>
  <c r="B116" i="10"/>
  <c r="C116" i="10"/>
  <c r="D116" i="10"/>
  <c r="A117" i="10"/>
  <c r="B117" i="10"/>
  <c r="C117" i="10"/>
  <c r="D117" i="10"/>
  <c r="A118" i="10"/>
  <c r="B118" i="10"/>
  <c r="C118" i="10"/>
  <c r="D118" i="10"/>
  <c r="A119" i="10"/>
  <c r="B119" i="10"/>
  <c r="C119" i="10"/>
  <c r="D119" i="10"/>
  <c r="A120" i="10"/>
  <c r="B120" i="10"/>
  <c r="C120" i="10"/>
  <c r="D120" i="10"/>
  <c r="A121" i="10"/>
  <c r="B121" i="10"/>
  <c r="C121" i="10"/>
  <c r="D121" i="10"/>
  <c r="A122" i="10"/>
  <c r="B122" i="10"/>
  <c r="C122" i="10"/>
  <c r="D122" i="10"/>
  <c r="A123" i="10"/>
  <c r="B123" i="10"/>
  <c r="C123" i="10"/>
  <c r="D123" i="10"/>
  <c r="A124" i="10"/>
  <c r="B124" i="10"/>
  <c r="C124" i="10"/>
  <c r="D124" i="10"/>
  <c r="A125" i="10"/>
  <c r="B125" i="10"/>
  <c r="C125" i="10"/>
  <c r="D125" i="10"/>
  <c r="A126" i="10"/>
  <c r="B126" i="10"/>
  <c r="C126" i="10"/>
  <c r="D126" i="10"/>
  <c r="A127" i="10"/>
  <c r="B127" i="10"/>
  <c r="C127" i="10"/>
  <c r="D127" i="10"/>
  <c r="A128" i="10"/>
  <c r="B128" i="10"/>
  <c r="C128" i="10"/>
  <c r="D128" i="10"/>
  <c r="A129" i="10"/>
  <c r="B129" i="10"/>
  <c r="C129" i="10"/>
  <c r="D129" i="10"/>
  <c r="A130" i="10"/>
  <c r="B130" i="10"/>
  <c r="C130" i="10"/>
  <c r="D130" i="10"/>
  <c r="A131" i="10"/>
  <c r="B131" i="10"/>
  <c r="C131" i="10"/>
  <c r="D131" i="10"/>
  <c r="A132" i="10"/>
  <c r="B132" i="10"/>
  <c r="C132" i="10"/>
  <c r="D132" i="10"/>
  <c r="A133" i="10"/>
  <c r="B133" i="10"/>
  <c r="C133" i="10"/>
  <c r="D133" i="10"/>
  <c r="A134" i="10"/>
  <c r="B134" i="10"/>
  <c r="C134" i="10"/>
  <c r="D134" i="10"/>
  <c r="A135" i="10"/>
  <c r="B135" i="10"/>
  <c r="C135" i="10"/>
  <c r="D135" i="10"/>
  <c r="A136" i="10"/>
  <c r="B136" i="10"/>
  <c r="C136" i="10"/>
  <c r="D136" i="10"/>
  <c r="A137" i="10"/>
  <c r="B137" i="10"/>
  <c r="C137" i="10"/>
  <c r="D137" i="10"/>
  <c r="A138" i="10"/>
  <c r="B138" i="10"/>
  <c r="C138" i="10"/>
  <c r="D138" i="10"/>
  <c r="A139" i="10"/>
  <c r="B139" i="10"/>
  <c r="C139" i="10"/>
  <c r="D139" i="10"/>
  <c r="A140" i="10"/>
  <c r="B140" i="10"/>
  <c r="C140" i="10"/>
  <c r="D140" i="10"/>
  <c r="A141" i="10"/>
  <c r="B141" i="10"/>
  <c r="C141" i="10"/>
  <c r="D141" i="10"/>
  <c r="A142" i="10"/>
  <c r="B142" i="10"/>
  <c r="C142" i="10"/>
  <c r="D142" i="10"/>
  <c r="A143" i="10"/>
  <c r="B143" i="10"/>
  <c r="C143" i="10"/>
  <c r="D143" i="10"/>
  <c r="A144" i="10"/>
  <c r="B144" i="10"/>
  <c r="C144" i="10"/>
  <c r="D144" i="10"/>
  <c r="A145" i="10"/>
  <c r="B145" i="10"/>
  <c r="C145" i="10"/>
  <c r="D145" i="10"/>
  <c r="A146" i="10"/>
  <c r="B146" i="10"/>
  <c r="C146" i="10"/>
  <c r="D146" i="10"/>
  <c r="A147" i="10"/>
  <c r="B147" i="10"/>
  <c r="C147" i="10"/>
  <c r="D147" i="10"/>
  <c r="A148" i="10"/>
  <c r="B148" i="10"/>
  <c r="C148" i="10"/>
  <c r="D148" i="10"/>
  <c r="A149" i="10"/>
  <c r="B149" i="10"/>
  <c r="C149" i="10"/>
  <c r="D149" i="10"/>
  <c r="A150" i="10"/>
  <c r="B150" i="10"/>
  <c r="C150" i="10"/>
  <c r="D150" i="10"/>
  <c r="A151" i="10"/>
  <c r="B151" i="10"/>
  <c r="C151" i="10"/>
  <c r="D151" i="10"/>
  <c r="A152" i="10"/>
  <c r="B152" i="10"/>
  <c r="C152" i="10"/>
  <c r="D152" i="10"/>
  <c r="A153" i="10"/>
  <c r="B153" i="10"/>
  <c r="C153" i="10"/>
  <c r="D153" i="10"/>
  <c r="A154" i="10"/>
  <c r="B154" i="10"/>
  <c r="C154" i="10"/>
  <c r="D154" i="10"/>
  <c r="A155" i="10"/>
  <c r="B155" i="10"/>
  <c r="C155" i="10"/>
  <c r="D155" i="10"/>
  <c r="A156" i="10"/>
  <c r="B156" i="10"/>
  <c r="C156" i="10"/>
  <c r="D156" i="10"/>
  <c r="A157" i="10"/>
  <c r="B157" i="10"/>
  <c r="C157" i="10"/>
  <c r="D157" i="10"/>
  <c r="A158" i="10"/>
  <c r="B158" i="10"/>
  <c r="C158" i="10"/>
  <c r="D158" i="10"/>
  <c r="A159" i="10"/>
  <c r="B159" i="10"/>
  <c r="C159" i="10"/>
  <c r="D159" i="10"/>
  <c r="A160" i="10"/>
  <c r="B160" i="10"/>
  <c r="C160" i="10"/>
  <c r="D160" i="10"/>
  <c r="A161" i="10"/>
  <c r="B161" i="10"/>
  <c r="C161" i="10"/>
  <c r="D161" i="10"/>
  <c r="A162" i="10"/>
  <c r="B162" i="10"/>
  <c r="C162" i="10"/>
  <c r="D162" i="10"/>
  <c r="A163" i="10"/>
  <c r="B163" i="10"/>
  <c r="C163" i="10"/>
  <c r="D163" i="10"/>
  <c r="A164" i="10"/>
  <c r="B164" i="10"/>
  <c r="C164" i="10"/>
  <c r="D164" i="10"/>
  <c r="A165" i="10"/>
  <c r="B165" i="10"/>
  <c r="C165" i="10"/>
  <c r="D165" i="10"/>
  <c r="A166" i="10"/>
  <c r="B166" i="10"/>
  <c r="C166" i="10"/>
  <c r="D166" i="10"/>
  <c r="A167" i="10"/>
  <c r="B167" i="10"/>
  <c r="C167" i="10"/>
  <c r="D167" i="10"/>
  <c r="A168" i="10"/>
  <c r="B168" i="10"/>
  <c r="C168" i="10"/>
  <c r="D168" i="10"/>
  <c r="A169" i="10"/>
  <c r="B169" i="10"/>
  <c r="C169" i="10"/>
  <c r="D169" i="10"/>
  <c r="A170" i="10"/>
  <c r="B170" i="10"/>
  <c r="C170" i="10"/>
  <c r="D170" i="10"/>
  <c r="A171" i="10"/>
  <c r="B171" i="10"/>
  <c r="C171" i="10"/>
  <c r="D171" i="10"/>
  <c r="A172" i="10"/>
  <c r="B172" i="10"/>
  <c r="C172" i="10"/>
  <c r="D172" i="10"/>
  <c r="A173" i="10"/>
  <c r="B173" i="10"/>
  <c r="C173" i="10"/>
  <c r="D173" i="10"/>
  <c r="A174" i="10"/>
  <c r="B174" i="10"/>
  <c r="C174" i="10"/>
  <c r="D174" i="10"/>
  <c r="A175" i="10"/>
  <c r="B175" i="10"/>
  <c r="C175" i="10"/>
  <c r="D175" i="10"/>
  <c r="A176" i="10"/>
  <c r="B176" i="10"/>
  <c r="C176" i="10"/>
  <c r="D176" i="10"/>
  <c r="A177" i="10"/>
  <c r="B177" i="10"/>
  <c r="C177" i="10"/>
  <c r="D177" i="10"/>
  <c r="A178" i="10"/>
  <c r="B178" i="10"/>
  <c r="C178" i="10"/>
  <c r="D178" i="10"/>
  <c r="A179" i="10"/>
  <c r="B179" i="10"/>
  <c r="C179" i="10"/>
  <c r="D179" i="10"/>
  <c r="A180" i="10"/>
  <c r="B180" i="10"/>
  <c r="C180" i="10"/>
  <c r="D180" i="10"/>
  <c r="A181" i="10"/>
  <c r="B181" i="10"/>
  <c r="C181" i="10"/>
  <c r="D181" i="10"/>
  <c r="A182" i="10"/>
  <c r="B182" i="10"/>
  <c r="C182" i="10"/>
  <c r="D182" i="10"/>
  <c r="A183" i="10"/>
  <c r="B183" i="10"/>
  <c r="C183" i="10"/>
  <c r="D183" i="10"/>
  <c r="A184" i="10"/>
  <c r="B184" i="10"/>
  <c r="C184" i="10"/>
  <c r="D184" i="10"/>
  <c r="A185" i="10"/>
  <c r="B185" i="10"/>
  <c r="C185" i="10"/>
  <c r="D185" i="10"/>
  <c r="A186" i="10"/>
  <c r="B186" i="10"/>
  <c r="C186" i="10"/>
  <c r="D186" i="10"/>
  <c r="A187" i="10"/>
  <c r="B187" i="10"/>
  <c r="C187" i="10"/>
  <c r="D187" i="10"/>
  <c r="A188" i="10"/>
  <c r="B188" i="10"/>
  <c r="C188" i="10"/>
  <c r="D188" i="10"/>
  <c r="A189" i="10"/>
  <c r="B189" i="10"/>
  <c r="C189" i="10"/>
  <c r="D189" i="10"/>
  <c r="A190" i="10"/>
  <c r="B190" i="10"/>
  <c r="C190" i="10"/>
  <c r="D190" i="10"/>
  <c r="A191" i="10"/>
  <c r="B191" i="10"/>
  <c r="C191" i="10"/>
  <c r="D191" i="10"/>
  <c r="A192" i="10"/>
  <c r="B192" i="10"/>
  <c r="C192" i="10"/>
  <c r="D192" i="10"/>
  <c r="A193" i="10"/>
  <c r="B193" i="10"/>
  <c r="C193" i="10"/>
  <c r="D193" i="10"/>
  <c r="A194" i="10"/>
  <c r="B194" i="10"/>
  <c r="C194" i="10"/>
  <c r="D194" i="10"/>
  <c r="A195" i="10"/>
  <c r="B195" i="10"/>
  <c r="C195" i="10"/>
  <c r="D195" i="10"/>
  <c r="A196" i="10"/>
  <c r="B196" i="10"/>
  <c r="C196" i="10"/>
  <c r="D196" i="10"/>
  <c r="A197" i="10"/>
  <c r="B197" i="10"/>
  <c r="C197" i="10"/>
  <c r="D197" i="10"/>
  <c r="A198" i="10"/>
  <c r="B198" i="10"/>
  <c r="C198" i="10"/>
  <c r="D198" i="10"/>
  <c r="A199" i="10"/>
  <c r="B199" i="10"/>
  <c r="C199" i="10"/>
  <c r="D199" i="10"/>
  <c r="A200" i="10"/>
  <c r="B200" i="10"/>
  <c r="C200" i="10"/>
  <c r="D200" i="10"/>
  <c r="A201" i="10"/>
  <c r="B201" i="10"/>
  <c r="C201" i="10"/>
  <c r="D201" i="10"/>
  <c r="A202" i="10"/>
  <c r="B202" i="10"/>
  <c r="C202" i="10"/>
  <c r="D202" i="10"/>
  <c r="A203" i="10"/>
  <c r="B203" i="10"/>
  <c r="C203" i="10"/>
  <c r="D203" i="10"/>
  <c r="A204" i="10"/>
  <c r="B204" i="10"/>
  <c r="C204" i="10"/>
  <c r="D204" i="10"/>
  <c r="A205" i="10"/>
  <c r="B205" i="10"/>
  <c r="C205" i="10"/>
  <c r="D205" i="10"/>
  <c r="A206" i="10"/>
  <c r="B206" i="10"/>
  <c r="C206" i="10"/>
  <c r="D206" i="10"/>
  <c r="A207" i="10"/>
  <c r="B207" i="10"/>
  <c r="C207" i="10"/>
  <c r="D207" i="10"/>
  <c r="A208" i="10"/>
  <c r="B208" i="10"/>
  <c r="C208" i="10"/>
  <c r="D208" i="10"/>
  <c r="A209" i="10"/>
  <c r="B209" i="10"/>
  <c r="C209" i="10"/>
  <c r="D209" i="10"/>
  <c r="A210" i="10"/>
  <c r="B210" i="10"/>
  <c r="C210" i="10"/>
  <c r="D210" i="10"/>
  <c r="A211" i="10"/>
  <c r="B211" i="10"/>
  <c r="C211" i="10"/>
  <c r="D211" i="10"/>
  <c r="A212" i="10"/>
  <c r="B212" i="10"/>
  <c r="C212" i="10"/>
  <c r="D212" i="10"/>
  <c r="A213" i="10"/>
  <c r="B213" i="10"/>
  <c r="C213" i="10"/>
  <c r="D213" i="10"/>
  <c r="A214" i="10"/>
  <c r="B214" i="10"/>
  <c r="C214" i="10"/>
  <c r="D214" i="10"/>
  <c r="A215" i="10"/>
  <c r="B215" i="10"/>
  <c r="C215" i="10"/>
  <c r="D215" i="10"/>
  <c r="A216" i="10"/>
  <c r="B216" i="10"/>
  <c r="C216" i="10"/>
  <c r="D216" i="10"/>
  <c r="A217" i="10"/>
  <c r="B217" i="10"/>
  <c r="C217" i="10"/>
  <c r="D217" i="10"/>
  <c r="A218" i="10"/>
  <c r="B218" i="10"/>
  <c r="C218" i="10"/>
  <c r="D218" i="10"/>
  <c r="A219" i="10"/>
  <c r="B219" i="10"/>
  <c r="C219" i="10"/>
  <c r="D219" i="10"/>
  <c r="A220" i="10"/>
  <c r="B220" i="10"/>
  <c r="C220" i="10"/>
  <c r="D220" i="10"/>
  <c r="A221" i="10"/>
  <c r="B221" i="10"/>
  <c r="C221" i="10"/>
  <c r="D221" i="10"/>
  <c r="A222" i="10"/>
  <c r="B222" i="10"/>
  <c r="C222" i="10"/>
  <c r="D222" i="10"/>
  <c r="A223" i="10"/>
  <c r="B223" i="10"/>
  <c r="C223" i="10"/>
  <c r="D223" i="10"/>
  <c r="A224" i="10"/>
  <c r="B224" i="10"/>
  <c r="C224" i="10"/>
  <c r="D224" i="10"/>
  <c r="A225" i="10"/>
  <c r="B225" i="10"/>
  <c r="C225" i="10"/>
  <c r="D225" i="10"/>
  <c r="A226" i="10"/>
  <c r="B226" i="10"/>
  <c r="C226" i="10"/>
  <c r="D226" i="10"/>
  <c r="A227" i="10"/>
  <c r="B227" i="10"/>
  <c r="C227" i="10"/>
  <c r="D227" i="10"/>
  <c r="A228" i="10"/>
  <c r="B228" i="10"/>
  <c r="C228" i="10"/>
  <c r="D228" i="10"/>
  <c r="A229" i="10"/>
  <c r="B229" i="10"/>
  <c r="C229" i="10"/>
  <c r="D229" i="10"/>
  <c r="A230" i="10"/>
  <c r="B230" i="10"/>
  <c r="C230" i="10"/>
  <c r="D230" i="10"/>
  <c r="A231" i="10"/>
  <c r="B231" i="10"/>
  <c r="C231" i="10"/>
  <c r="D231" i="10"/>
  <c r="A232" i="10"/>
  <c r="B232" i="10"/>
  <c r="C232" i="10"/>
  <c r="D232" i="10"/>
  <c r="A233" i="10"/>
  <c r="B233" i="10"/>
  <c r="C233" i="10"/>
  <c r="D233" i="10"/>
  <c r="A234" i="10"/>
  <c r="B234" i="10"/>
  <c r="C234" i="10"/>
  <c r="D234" i="10"/>
  <c r="A235" i="10"/>
  <c r="B235" i="10"/>
  <c r="C235" i="10"/>
  <c r="D235" i="10"/>
  <c r="A236" i="10"/>
  <c r="B236" i="10"/>
  <c r="C236" i="10"/>
  <c r="D236" i="10"/>
  <c r="A237" i="10"/>
  <c r="B237" i="10"/>
  <c r="C237" i="10"/>
  <c r="D237" i="10"/>
  <c r="A238" i="10"/>
  <c r="B238" i="10"/>
  <c r="C238" i="10"/>
  <c r="D238" i="10"/>
  <c r="A239" i="10"/>
  <c r="B239" i="10"/>
  <c r="C239" i="10"/>
  <c r="D239" i="10"/>
  <c r="A240" i="10"/>
  <c r="B240" i="10"/>
  <c r="C240" i="10"/>
  <c r="D240" i="10"/>
  <c r="A241" i="10"/>
  <c r="B241" i="10"/>
  <c r="C241" i="10"/>
  <c r="D241" i="10"/>
  <c r="A242" i="10"/>
  <c r="B242" i="10"/>
  <c r="C242" i="10"/>
  <c r="D242" i="10"/>
  <c r="A243" i="10"/>
  <c r="B243" i="10"/>
  <c r="C243" i="10"/>
  <c r="D243" i="10"/>
  <c r="A244" i="10"/>
  <c r="B244" i="10"/>
  <c r="C244" i="10"/>
  <c r="D244" i="10"/>
  <c r="A245" i="10"/>
  <c r="B245" i="10"/>
  <c r="C245" i="10"/>
  <c r="D245" i="10"/>
  <c r="A246" i="10"/>
  <c r="B246" i="10"/>
  <c r="C246" i="10"/>
  <c r="D246" i="10"/>
  <c r="A247" i="10"/>
  <c r="B247" i="10"/>
  <c r="C247" i="10"/>
  <c r="D247" i="10"/>
  <c r="A248" i="10"/>
  <c r="B248" i="10"/>
  <c r="C248" i="10"/>
  <c r="D248" i="10"/>
  <c r="A249" i="10"/>
  <c r="B249" i="10"/>
  <c r="C249" i="10"/>
  <c r="D249" i="10"/>
  <c r="A250" i="10"/>
  <c r="B250" i="10"/>
  <c r="C250" i="10"/>
  <c r="D250" i="10"/>
  <c r="A251" i="10"/>
  <c r="B251" i="10"/>
  <c r="C251" i="10"/>
  <c r="D251" i="10"/>
  <c r="A252" i="10"/>
  <c r="B252" i="10"/>
  <c r="C252" i="10"/>
  <c r="D252" i="10"/>
  <c r="A253" i="10"/>
  <c r="B253" i="10"/>
  <c r="C253" i="10"/>
  <c r="D253" i="10"/>
  <c r="A254" i="10"/>
  <c r="B254" i="10"/>
  <c r="C254" i="10"/>
  <c r="D254" i="10"/>
  <c r="A255" i="10"/>
  <c r="B255" i="10"/>
  <c r="C255" i="10"/>
  <c r="D255" i="10"/>
  <c r="A256" i="10"/>
  <c r="B256" i="10"/>
  <c r="C256" i="10"/>
  <c r="D256" i="10"/>
  <c r="A257" i="10"/>
  <c r="B257" i="10"/>
  <c r="C257" i="10"/>
  <c r="D257" i="10"/>
  <c r="A258" i="10"/>
  <c r="B258" i="10"/>
  <c r="C258" i="10"/>
  <c r="D258" i="10"/>
  <c r="A259" i="10"/>
  <c r="B259" i="10"/>
  <c r="C259" i="10"/>
  <c r="D259" i="10"/>
  <c r="A260" i="10"/>
  <c r="B260" i="10"/>
  <c r="C260" i="10"/>
  <c r="D260" i="10"/>
  <c r="A261" i="10"/>
  <c r="B261" i="10"/>
  <c r="C261" i="10"/>
  <c r="D261" i="10"/>
  <c r="A262" i="10"/>
  <c r="B262" i="10"/>
  <c r="C262" i="10"/>
  <c r="D262" i="10"/>
  <c r="A263" i="10"/>
  <c r="B263" i="10"/>
  <c r="C263" i="10"/>
  <c r="D263" i="10"/>
  <c r="A264" i="10"/>
  <c r="B264" i="10"/>
  <c r="C264" i="10"/>
  <c r="D264" i="10"/>
  <c r="A265" i="10"/>
  <c r="B265" i="10"/>
  <c r="C265" i="10"/>
  <c r="D265" i="10"/>
  <c r="A266" i="10"/>
  <c r="B266" i="10"/>
  <c r="C266" i="10"/>
  <c r="D266" i="10"/>
  <c r="A267" i="10"/>
  <c r="B267" i="10"/>
  <c r="C267" i="10"/>
  <c r="D267" i="10"/>
  <c r="A268" i="10"/>
  <c r="B268" i="10"/>
  <c r="C268" i="10"/>
  <c r="D268" i="10"/>
  <c r="A269" i="10"/>
  <c r="B269" i="10"/>
  <c r="C269" i="10"/>
  <c r="D269" i="10"/>
  <c r="A270" i="10"/>
  <c r="B270" i="10"/>
  <c r="C270" i="10"/>
  <c r="D270" i="10"/>
  <c r="A271" i="10"/>
  <c r="B271" i="10"/>
  <c r="C271" i="10"/>
  <c r="D271" i="10"/>
  <c r="A272" i="10"/>
  <c r="B272" i="10"/>
  <c r="C272" i="10"/>
  <c r="D272" i="10"/>
  <c r="A273" i="10"/>
  <c r="B273" i="10"/>
  <c r="C273" i="10"/>
  <c r="D273" i="10"/>
  <c r="A274" i="10"/>
  <c r="B274" i="10"/>
  <c r="C274" i="10"/>
  <c r="D274" i="10"/>
  <c r="A275" i="10"/>
  <c r="B275" i="10"/>
  <c r="C275" i="10"/>
  <c r="D275" i="10"/>
  <c r="A276" i="10"/>
  <c r="B276" i="10"/>
  <c r="C276" i="10"/>
  <c r="D276" i="10"/>
  <c r="A277" i="10"/>
  <c r="B277" i="10"/>
  <c r="C277" i="10"/>
  <c r="D277" i="10"/>
  <c r="A278" i="10"/>
  <c r="B278" i="10"/>
  <c r="C278" i="10"/>
  <c r="D278" i="10"/>
  <c r="A279" i="10"/>
  <c r="B279" i="10"/>
  <c r="C279" i="10"/>
  <c r="D279" i="10"/>
  <c r="A280" i="10"/>
  <c r="B280" i="10"/>
  <c r="C280" i="10"/>
  <c r="D280" i="10"/>
  <c r="A281" i="10"/>
  <c r="B281" i="10"/>
  <c r="C281" i="10"/>
  <c r="D281" i="10"/>
  <c r="A282" i="10"/>
  <c r="B282" i="10"/>
  <c r="C282" i="10"/>
  <c r="D282" i="10"/>
  <c r="A283" i="10"/>
  <c r="B283" i="10"/>
  <c r="C283" i="10"/>
  <c r="D283" i="10"/>
  <c r="A284" i="10"/>
  <c r="B284" i="10"/>
  <c r="C284" i="10"/>
  <c r="D284" i="10"/>
  <c r="A285" i="10"/>
  <c r="B285" i="10"/>
  <c r="C285" i="10"/>
  <c r="D285" i="10"/>
  <c r="A286" i="10"/>
  <c r="B286" i="10"/>
  <c r="C286" i="10"/>
  <c r="D286" i="10"/>
  <c r="A287" i="10"/>
  <c r="B287" i="10"/>
  <c r="C287" i="10"/>
  <c r="D287" i="10"/>
  <c r="A288" i="10"/>
  <c r="B288" i="10"/>
  <c r="C288" i="10"/>
  <c r="D288" i="10"/>
  <c r="A289" i="10"/>
  <c r="B289" i="10"/>
  <c r="C289" i="10"/>
  <c r="D289" i="10"/>
  <c r="A290" i="10"/>
  <c r="B290" i="10"/>
  <c r="C290" i="10"/>
  <c r="D290" i="10"/>
  <c r="A291" i="10"/>
  <c r="B291" i="10"/>
  <c r="C291" i="10"/>
  <c r="D291" i="10"/>
  <c r="A292" i="10"/>
  <c r="B292" i="10"/>
  <c r="C292" i="10"/>
  <c r="D292" i="10"/>
  <c r="A293" i="10"/>
  <c r="B293" i="10"/>
  <c r="C293" i="10"/>
  <c r="D293" i="10"/>
  <c r="A294" i="10"/>
  <c r="B294" i="10"/>
  <c r="C294" i="10"/>
  <c r="D294" i="10"/>
  <c r="A295" i="10"/>
  <c r="B295" i="10"/>
  <c r="C295" i="10"/>
  <c r="D295" i="10"/>
  <c r="A296" i="10"/>
  <c r="B296" i="10"/>
  <c r="C296" i="10"/>
  <c r="D296" i="10"/>
  <c r="A297" i="10"/>
  <c r="B297" i="10"/>
  <c r="C297" i="10"/>
  <c r="D297" i="10"/>
  <c r="A298" i="10"/>
  <c r="B298" i="10"/>
  <c r="C298" i="10"/>
  <c r="D298" i="10"/>
  <c r="A299" i="10"/>
  <c r="B299" i="10"/>
  <c r="C299" i="10"/>
  <c r="D299" i="10"/>
  <c r="A300" i="10"/>
  <c r="B300" i="10"/>
  <c r="C300" i="10"/>
  <c r="D300" i="10"/>
  <c r="A301" i="10"/>
  <c r="B301" i="10"/>
  <c r="C301" i="10"/>
  <c r="D301" i="10"/>
  <c r="A302" i="10"/>
  <c r="B302" i="10"/>
  <c r="C302" i="10"/>
  <c r="D302" i="10"/>
  <c r="A303" i="10"/>
  <c r="B303" i="10"/>
  <c r="C303" i="10"/>
  <c r="D303" i="10"/>
  <c r="A304" i="10"/>
  <c r="B304" i="10"/>
  <c r="C304" i="10"/>
  <c r="D304" i="10"/>
  <c r="A305" i="10"/>
  <c r="B305" i="10"/>
  <c r="C305" i="10"/>
  <c r="D305" i="10"/>
  <c r="A306" i="10"/>
  <c r="B306" i="10"/>
  <c r="C306" i="10"/>
  <c r="D306" i="10"/>
  <c r="A307" i="10"/>
  <c r="B307" i="10"/>
  <c r="C307" i="10"/>
  <c r="D307" i="10"/>
  <c r="A308" i="10"/>
  <c r="B308" i="10"/>
  <c r="C308" i="10"/>
  <c r="D308" i="10"/>
  <c r="A309" i="10"/>
  <c r="B309" i="10"/>
  <c r="C309" i="10"/>
  <c r="D309" i="10"/>
  <c r="A310" i="10"/>
  <c r="B310" i="10"/>
  <c r="C310" i="10"/>
  <c r="D310" i="10"/>
  <c r="A311" i="10"/>
  <c r="B311" i="10"/>
  <c r="C311" i="10"/>
  <c r="D311" i="10"/>
  <c r="A312" i="10"/>
  <c r="B312" i="10"/>
  <c r="C312" i="10"/>
  <c r="D312" i="10"/>
  <c r="A313" i="10"/>
  <c r="B313" i="10"/>
  <c r="C313" i="10"/>
  <c r="D313" i="10"/>
  <c r="A314" i="10"/>
  <c r="B314" i="10"/>
  <c r="C314" i="10"/>
  <c r="D314" i="10"/>
  <c r="A315" i="10"/>
  <c r="B315" i="10"/>
  <c r="C315" i="10"/>
  <c r="D315" i="10"/>
  <c r="A316" i="10"/>
  <c r="B316" i="10"/>
  <c r="C316" i="10"/>
  <c r="D316" i="10"/>
  <c r="A317" i="10"/>
  <c r="B317" i="10"/>
  <c r="C317" i="10"/>
  <c r="D317" i="10"/>
  <c r="A318" i="10"/>
  <c r="B318" i="10"/>
  <c r="C318" i="10"/>
  <c r="D318" i="10"/>
  <c r="A319" i="10"/>
  <c r="B319" i="10"/>
  <c r="C319" i="10"/>
  <c r="D319" i="10"/>
  <c r="A320" i="10"/>
  <c r="B320" i="10"/>
  <c r="C320" i="10"/>
  <c r="D320" i="10"/>
  <c r="A321" i="10"/>
  <c r="B321" i="10"/>
  <c r="C321" i="10"/>
  <c r="D321" i="10"/>
  <c r="A322" i="10"/>
  <c r="B322" i="10"/>
  <c r="C322" i="10"/>
  <c r="D322" i="10"/>
  <c r="A323" i="10"/>
  <c r="B323" i="10"/>
  <c r="C323" i="10"/>
  <c r="D323" i="10"/>
  <c r="A324" i="10"/>
  <c r="B324" i="10"/>
  <c r="C324" i="10"/>
  <c r="D324" i="10"/>
  <c r="A325" i="10"/>
  <c r="B325" i="10"/>
  <c r="C325" i="10"/>
  <c r="D325" i="10"/>
  <c r="A326" i="10"/>
  <c r="B326" i="10"/>
  <c r="C326" i="10"/>
  <c r="D326" i="10"/>
  <c r="A327" i="10"/>
  <c r="B327" i="10"/>
  <c r="C327" i="10"/>
  <c r="D327" i="10"/>
  <c r="A328" i="10"/>
  <c r="B328" i="10"/>
  <c r="C328" i="10"/>
  <c r="D328" i="10"/>
  <c r="A329" i="10"/>
  <c r="B329" i="10"/>
  <c r="C329" i="10"/>
  <c r="D329" i="10"/>
  <c r="A330" i="10"/>
  <c r="B330" i="10"/>
  <c r="C330" i="10"/>
  <c r="D330" i="10"/>
  <c r="A331" i="10"/>
  <c r="B331" i="10"/>
  <c r="C331" i="10"/>
  <c r="D331" i="10"/>
  <c r="A332" i="10"/>
  <c r="B332" i="10"/>
  <c r="C332" i="10"/>
  <c r="D332" i="10"/>
  <c r="A333" i="10"/>
  <c r="B333" i="10"/>
  <c r="C333" i="10"/>
  <c r="D333" i="10"/>
  <c r="A334" i="10"/>
  <c r="B334" i="10"/>
  <c r="C334" i="10"/>
  <c r="D334" i="10"/>
  <c r="A335" i="10"/>
  <c r="B335" i="10"/>
  <c r="C335" i="10"/>
  <c r="D335" i="10"/>
  <c r="A336" i="10"/>
  <c r="B336" i="10"/>
  <c r="C336" i="10"/>
  <c r="D336" i="10"/>
  <c r="A337" i="10"/>
  <c r="B337" i="10"/>
  <c r="C337" i="10"/>
  <c r="D337" i="10"/>
  <c r="A338" i="10"/>
  <c r="B338" i="10"/>
  <c r="C338" i="10"/>
  <c r="D338" i="10"/>
  <c r="A339" i="10"/>
  <c r="B339" i="10"/>
  <c r="C339" i="10"/>
  <c r="D339" i="10"/>
  <c r="A340" i="10"/>
  <c r="B340" i="10"/>
  <c r="C340" i="10"/>
  <c r="D340" i="10"/>
  <c r="A341" i="10"/>
  <c r="B341" i="10"/>
  <c r="C341" i="10"/>
  <c r="D341" i="10"/>
  <c r="A342" i="10"/>
  <c r="B342" i="10"/>
  <c r="C342" i="10"/>
  <c r="D342" i="10"/>
  <c r="A343" i="10"/>
  <c r="B343" i="10"/>
  <c r="C343" i="10"/>
  <c r="D343" i="10"/>
  <c r="A344" i="10"/>
  <c r="B344" i="10"/>
  <c r="C344" i="10"/>
  <c r="D344" i="10"/>
  <c r="A345" i="10"/>
  <c r="B345" i="10"/>
  <c r="C345" i="10"/>
  <c r="D345" i="10"/>
  <c r="A346" i="10"/>
  <c r="B346" i="10"/>
  <c r="C346" i="10"/>
  <c r="D346" i="10"/>
  <c r="A347" i="10"/>
  <c r="B347" i="10"/>
  <c r="C347" i="10"/>
  <c r="D347" i="10"/>
  <c r="A348" i="10"/>
  <c r="B348" i="10"/>
  <c r="C348" i="10"/>
  <c r="D348" i="10"/>
  <c r="A349" i="10"/>
  <c r="B349" i="10"/>
  <c r="C349" i="10"/>
  <c r="D349" i="10"/>
  <c r="A350" i="10"/>
  <c r="B350" i="10"/>
  <c r="C350" i="10"/>
  <c r="D350" i="10"/>
  <c r="A351" i="10"/>
  <c r="B351" i="10"/>
  <c r="C351" i="10"/>
  <c r="D351" i="10"/>
  <c r="A352" i="10"/>
  <c r="B352" i="10"/>
  <c r="C352" i="10"/>
  <c r="D352" i="10"/>
  <c r="A353" i="10"/>
  <c r="B353" i="10"/>
  <c r="C353" i="10"/>
  <c r="D353" i="10"/>
  <c r="A354" i="10"/>
  <c r="B354" i="10"/>
  <c r="C354" i="10"/>
  <c r="D354" i="10"/>
  <c r="A355" i="10"/>
  <c r="B355" i="10"/>
  <c r="C355" i="10"/>
  <c r="D355" i="10"/>
  <c r="A356" i="10"/>
  <c r="B356" i="10"/>
  <c r="C356" i="10"/>
  <c r="D356" i="10"/>
  <c r="A357" i="10"/>
  <c r="B357" i="10"/>
  <c r="C357" i="10"/>
  <c r="D357" i="10"/>
  <c r="A358" i="10"/>
  <c r="B358" i="10"/>
  <c r="C358" i="10"/>
  <c r="D358" i="10"/>
  <c r="A359" i="10"/>
  <c r="B359" i="10"/>
  <c r="C359" i="10"/>
  <c r="D359" i="10"/>
  <c r="A360" i="10"/>
  <c r="B360" i="10"/>
  <c r="C360" i="10"/>
  <c r="D360" i="10"/>
  <c r="A361" i="10"/>
  <c r="B361" i="10"/>
  <c r="C361" i="10"/>
  <c r="D361" i="10"/>
  <c r="A362" i="10"/>
  <c r="B362" i="10"/>
  <c r="C362" i="10"/>
  <c r="D362" i="10"/>
  <c r="A363" i="10"/>
  <c r="B363" i="10"/>
  <c r="C363" i="10"/>
  <c r="D363" i="10"/>
  <c r="A364" i="10"/>
  <c r="B364" i="10"/>
  <c r="C364" i="10"/>
  <c r="D364" i="10"/>
  <c r="A365" i="10"/>
  <c r="B365" i="10"/>
  <c r="C365" i="10"/>
  <c r="D365" i="10"/>
  <c r="A366" i="10"/>
  <c r="B366" i="10"/>
  <c r="C366" i="10"/>
  <c r="D366" i="10"/>
  <c r="A367" i="10"/>
  <c r="B367" i="10"/>
  <c r="C367" i="10"/>
  <c r="D367" i="10"/>
  <c r="A368" i="10"/>
  <c r="B368" i="10"/>
  <c r="C368" i="10"/>
  <c r="D368" i="10"/>
  <c r="A369" i="10"/>
  <c r="B369" i="10"/>
  <c r="C369" i="10"/>
  <c r="D369" i="10"/>
  <c r="A370" i="10"/>
  <c r="B370" i="10"/>
  <c r="C370" i="10"/>
  <c r="D370" i="10"/>
  <c r="A371" i="10"/>
  <c r="B371" i="10"/>
  <c r="C371" i="10"/>
  <c r="D371" i="10"/>
  <c r="A372" i="10"/>
  <c r="B372" i="10"/>
  <c r="C372" i="10"/>
  <c r="D372" i="10"/>
  <c r="A373" i="10"/>
  <c r="B373" i="10"/>
  <c r="C373" i="10"/>
  <c r="D373" i="10"/>
  <c r="A374" i="10"/>
  <c r="B374" i="10"/>
  <c r="C374" i="10"/>
  <c r="D374" i="10"/>
  <c r="A375" i="10"/>
  <c r="B375" i="10"/>
  <c r="C375" i="10"/>
  <c r="D375" i="10"/>
  <c r="A376" i="10"/>
  <c r="B376" i="10"/>
  <c r="C376" i="10"/>
  <c r="D376" i="10"/>
  <c r="A377" i="10"/>
  <c r="B377" i="10"/>
  <c r="C377" i="10"/>
  <c r="D377" i="10"/>
  <c r="A378" i="10"/>
  <c r="B378" i="10"/>
  <c r="C378" i="10"/>
  <c r="D378" i="10"/>
  <c r="A379" i="10"/>
  <c r="B379" i="10"/>
  <c r="C379" i="10"/>
  <c r="D379" i="10"/>
  <c r="A380" i="10"/>
  <c r="B380" i="10"/>
  <c r="C380" i="10"/>
  <c r="D380" i="10"/>
  <c r="A381" i="10"/>
  <c r="B381" i="10"/>
  <c r="C381" i="10"/>
  <c r="D381" i="10"/>
  <c r="A382" i="10"/>
  <c r="B382" i="10"/>
  <c r="C382" i="10"/>
  <c r="D382" i="10"/>
  <c r="A383" i="10"/>
  <c r="B383" i="10"/>
  <c r="C383" i="10"/>
  <c r="D383" i="10"/>
  <c r="A384" i="10"/>
  <c r="B384" i="10"/>
  <c r="C384" i="10"/>
  <c r="D384" i="10"/>
  <c r="A385" i="10"/>
  <c r="B385" i="10"/>
  <c r="C385" i="10"/>
  <c r="D385" i="10"/>
  <c r="A386" i="10"/>
  <c r="B386" i="10"/>
  <c r="C386" i="10"/>
  <c r="D386" i="10"/>
  <c r="A387" i="10"/>
  <c r="B387" i="10"/>
  <c r="C387" i="10"/>
  <c r="D387" i="10"/>
  <c r="A388" i="10"/>
  <c r="B388" i="10"/>
  <c r="C388" i="10"/>
  <c r="D388" i="10"/>
  <c r="A389" i="10"/>
  <c r="B389" i="10"/>
  <c r="C389" i="10"/>
  <c r="D389" i="10"/>
  <c r="A390" i="10"/>
  <c r="B390" i="10"/>
  <c r="C390" i="10"/>
  <c r="D390" i="10"/>
  <c r="A391" i="10"/>
  <c r="B391" i="10"/>
  <c r="C391" i="10"/>
  <c r="D391" i="10"/>
  <c r="A392" i="10"/>
  <c r="B392" i="10"/>
  <c r="C392" i="10"/>
  <c r="D392" i="10"/>
  <c r="A393" i="10"/>
  <c r="B393" i="10"/>
  <c r="C393" i="10"/>
  <c r="D393" i="10"/>
  <c r="A394" i="10"/>
  <c r="B394" i="10"/>
  <c r="C394" i="10"/>
  <c r="D394" i="10"/>
  <c r="A395" i="10"/>
  <c r="B395" i="10"/>
  <c r="C395" i="10"/>
  <c r="D395" i="10"/>
  <c r="A396" i="10"/>
  <c r="B396" i="10"/>
  <c r="C396" i="10"/>
  <c r="D396" i="10"/>
  <c r="A397" i="10"/>
  <c r="B397" i="10"/>
  <c r="C397" i="10"/>
  <c r="D397" i="10"/>
  <c r="A398" i="10"/>
  <c r="B398" i="10"/>
  <c r="C398" i="10"/>
  <c r="D398" i="10"/>
  <c r="A399" i="10"/>
  <c r="B399" i="10"/>
  <c r="C399" i="10"/>
  <c r="D399" i="10"/>
  <c r="A400" i="10"/>
  <c r="B400" i="10"/>
  <c r="C400" i="10"/>
  <c r="D400" i="10"/>
  <c r="A401" i="10"/>
  <c r="B401" i="10"/>
  <c r="C401" i="10"/>
  <c r="D401" i="10"/>
  <c r="A402" i="10"/>
  <c r="B402" i="10"/>
  <c r="C402" i="10"/>
  <c r="D402" i="10"/>
  <c r="A403" i="10"/>
  <c r="B403" i="10"/>
  <c r="C403" i="10"/>
  <c r="D403" i="10"/>
  <c r="A404" i="10"/>
  <c r="B404" i="10"/>
  <c r="C404" i="10"/>
  <c r="D404" i="10"/>
  <c r="A405" i="10"/>
  <c r="B405" i="10"/>
  <c r="C405" i="10"/>
  <c r="D405" i="10"/>
  <c r="A406" i="10"/>
  <c r="B406" i="10"/>
  <c r="C406" i="10"/>
  <c r="D406" i="10"/>
  <c r="A407" i="10"/>
  <c r="B407" i="10"/>
  <c r="C407" i="10"/>
  <c r="D407" i="10"/>
  <c r="A408" i="10"/>
  <c r="B408" i="10"/>
  <c r="C408" i="10"/>
  <c r="D408" i="10"/>
  <c r="A409" i="10"/>
  <c r="B409" i="10"/>
  <c r="C409" i="10"/>
  <c r="D409" i="10"/>
  <c r="A410" i="10"/>
  <c r="B410" i="10"/>
  <c r="C410" i="10"/>
  <c r="D410" i="10"/>
  <c r="A411" i="10"/>
  <c r="B411" i="10"/>
  <c r="C411" i="10"/>
  <c r="D411" i="10"/>
  <c r="A412" i="10"/>
  <c r="B412" i="10"/>
  <c r="C412" i="10"/>
  <c r="D412" i="10"/>
  <c r="A413" i="10"/>
  <c r="B413" i="10"/>
  <c r="C413" i="10"/>
  <c r="D413" i="10"/>
  <c r="A414" i="10"/>
  <c r="B414" i="10"/>
  <c r="C414" i="10"/>
  <c r="D414" i="10"/>
  <c r="A415" i="10"/>
  <c r="B415" i="10"/>
  <c r="C415" i="10"/>
  <c r="D415" i="10"/>
  <c r="A416" i="10"/>
  <c r="B416" i="10"/>
  <c r="C416" i="10"/>
  <c r="D416" i="10"/>
  <c r="A417" i="10"/>
  <c r="B417" i="10"/>
  <c r="C417" i="10"/>
  <c r="D417" i="10"/>
  <c r="A418" i="10"/>
  <c r="B418" i="10"/>
  <c r="C418" i="10"/>
  <c r="D418" i="10"/>
  <c r="A419" i="10"/>
  <c r="B419" i="10"/>
  <c r="C419" i="10"/>
  <c r="D419" i="10"/>
  <c r="A420" i="10"/>
  <c r="B420" i="10"/>
  <c r="C420" i="10"/>
  <c r="D420" i="10"/>
  <c r="A421" i="10"/>
  <c r="B421" i="10"/>
  <c r="C421" i="10"/>
  <c r="D421" i="10"/>
  <c r="A422" i="10"/>
  <c r="B422" i="10"/>
  <c r="C422" i="10"/>
  <c r="D422" i="10"/>
  <c r="A423" i="10"/>
  <c r="B423" i="10"/>
  <c r="C423" i="10"/>
  <c r="D423" i="10"/>
  <c r="A424" i="10"/>
  <c r="B424" i="10"/>
  <c r="C424" i="10"/>
  <c r="D424" i="10"/>
  <c r="A425" i="10"/>
  <c r="B425" i="10"/>
  <c r="C425" i="10"/>
  <c r="D425" i="10"/>
  <c r="A426" i="10"/>
  <c r="B426" i="10"/>
  <c r="C426" i="10"/>
  <c r="D426" i="10"/>
  <c r="A427" i="10"/>
  <c r="B427" i="10"/>
  <c r="C427" i="10"/>
  <c r="D427" i="10"/>
  <c r="A428" i="10"/>
  <c r="B428" i="10"/>
  <c r="C428" i="10"/>
  <c r="D428" i="10"/>
  <c r="A429" i="10"/>
  <c r="B429" i="10"/>
  <c r="C429" i="10"/>
  <c r="D429" i="10"/>
  <c r="A430" i="10"/>
  <c r="B430" i="10"/>
  <c r="C430" i="10"/>
  <c r="D430" i="10"/>
  <c r="A431" i="10"/>
  <c r="B431" i="10"/>
  <c r="C431" i="10"/>
  <c r="D431" i="10"/>
  <c r="A432" i="10"/>
  <c r="B432" i="10"/>
  <c r="C432" i="10"/>
  <c r="D432" i="10"/>
  <c r="A433" i="10"/>
  <c r="B433" i="10"/>
  <c r="C433" i="10"/>
  <c r="D433" i="10"/>
  <c r="A434" i="10"/>
  <c r="B434" i="10"/>
  <c r="C434" i="10"/>
  <c r="D434" i="10"/>
  <c r="A435" i="10"/>
  <c r="B435" i="10"/>
  <c r="C435" i="10"/>
  <c r="D435" i="10"/>
  <c r="A436" i="10"/>
  <c r="B436" i="10"/>
  <c r="C436" i="10"/>
  <c r="D436" i="10"/>
  <c r="A437" i="10"/>
  <c r="B437" i="10"/>
  <c r="C437" i="10"/>
  <c r="D437" i="10"/>
  <c r="A438" i="10"/>
  <c r="B438" i="10"/>
  <c r="C438" i="10"/>
  <c r="D438" i="10"/>
  <c r="A439" i="10"/>
  <c r="B439" i="10"/>
  <c r="C439" i="10"/>
  <c r="D439" i="10"/>
  <c r="A440" i="10"/>
  <c r="B440" i="10"/>
  <c r="C440" i="10"/>
  <c r="D440" i="10"/>
  <c r="A441" i="10"/>
  <c r="B441" i="10"/>
  <c r="C441" i="10"/>
  <c r="D441" i="10"/>
  <c r="A442" i="10"/>
  <c r="B442" i="10"/>
  <c r="C442" i="10"/>
  <c r="D442" i="10"/>
  <c r="A443" i="10"/>
  <c r="B443" i="10"/>
  <c r="C443" i="10"/>
  <c r="D443" i="10"/>
  <c r="A444" i="10"/>
  <c r="B444" i="10"/>
  <c r="C444" i="10"/>
  <c r="D444" i="10"/>
  <c r="A445" i="10"/>
  <c r="B445" i="10"/>
  <c r="C445" i="10"/>
  <c r="D445" i="10"/>
  <c r="A446" i="10"/>
  <c r="B446" i="10"/>
  <c r="C446" i="10"/>
  <c r="D446" i="10"/>
  <c r="A447" i="10"/>
  <c r="B447" i="10"/>
  <c r="C447" i="10"/>
  <c r="D447" i="10"/>
  <c r="A448" i="10"/>
  <c r="B448" i="10"/>
  <c r="C448" i="10"/>
  <c r="D448" i="10"/>
  <c r="A449" i="10"/>
  <c r="B449" i="10"/>
  <c r="C449" i="10"/>
  <c r="D449" i="10"/>
  <c r="A450" i="10"/>
  <c r="B450" i="10"/>
  <c r="C450" i="10"/>
  <c r="D450" i="10"/>
  <c r="A451" i="10"/>
  <c r="B451" i="10"/>
  <c r="C451" i="10"/>
  <c r="D451" i="10"/>
  <c r="A452" i="10"/>
  <c r="B452" i="10"/>
  <c r="C452" i="10"/>
  <c r="D452" i="10"/>
  <c r="A453" i="10"/>
  <c r="B453" i="10"/>
  <c r="C453" i="10"/>
  <c r="D453" i="10"/>
  <c r="A454" i="10"/>
  <c r="B454" i="10"/>
  <c r="C454" i="10"/>
  <c r="D454" i="10"/>
  <c r="A455" i="10"/>
  <c r="B455" i="10"/>
  <c r="C455" i="10"/>
  <c r="D455" i="10"/>
  <c r="A456" i="10"/>
  <c r="B456" i="10"/>
  <c r="C456" i="10"/>
  <c r="D456" i="10"/>
  <c r="A457" i="10"/>
  <c r="B457" i="10"/>
  <c r="C457" i="10"/>
  <c r="D457" i="10"/>
  <c r="A458" i="10"/>
  <c r="B458" i="10"/>
  <c r="C458" i="10"/>
  <c r="D458" i="10"/>
  <c r="A459" i="10"/>
  <c r="B459" i="10"/>
  <c r="C459" i="10"/>
  <c r="D459" i="10"/>
  <c r="A460" i="10"/>
  <c r="B460" i="10"/>
  <c r="C460" i="10"/>
  <c r="D460" i="10"/>
  <c r="A461" i="10"/>
  <c r="B461" i="10"/>
  <c r="C461" i="10"/>
  <c r="D461" i="10"/>
  <c r="A462" i="10"/>
  <c r="B462" i="10"/>
  <c r="C462" i="10"/>
  <c r="D462" i="10"/>
  <c r="A463" i="10"/>
  <c r="B463" i="10"/>
  <c r="C463" i="10"/>
  <c r="D463" i="10"/>
  <c r="A464" i="10"/>
  <c r="B464" i="10"/>
  <c r="C464" i="10"/>
  <c r="D464" i="10"/>
  <c r="A465" i="10"/>
  <c r="B465" i="10"/>
  <c r="C465" i="10"/>
  <c r="D465" i="10"/>
  <c r="A466" i="10"/>
  <c r="B466" i="10"/>
  <c r="C466" i="10"/>
  <c r="D466" i="10"/>
  <c r="A467" i="10"/>
  <c r="B467" i="10"/>
  <c r="C467" i="10"/>
  <c r="D467" i="10"/>
  <c r="A468" i="10"/>
  <c r="B468" i="10"/>
  <c r="C468" i="10"/>
  <c r="D468" i="10"/>
  <c r="A469" i="10"/>
  <c r="B469" i="10"/>
  <c r="C469" i="10"/>
  <c r="D469" i="10"/>
  <c r="A470" i="10"/>
  <c r="B470" i="10"/>
  <c r="C470" i="10"/>
  <c r="D470" i="10"/>
  <c r="A471" i="10"/>
  <c r="B471" i="10"/>
  <c r="C471" i="10"/>
  <c r="D471" i="10"/>
  <c r="A472" i="10"/>
  <c r="B472" i="10"/>
  <c r="C472" i="10"/>
  <c r="D472" i="10"/>
  <c r="A473" i="10"/>
  <c r="B473" i="10"/>
  <c r="C473" i="10"/>
  <c r="D473" i="10"/>
  <c r="A474" i="10"/>
  <c r="B474" i="10"/>
  <c r="C474" i="10"/>
  <c r="D474" i="10"/>
  <c r="A475" i="10"/>
  <c r="B475" i="10"/>
  <c r="C475" i="10"/>
  <c r="D475" i="10"/>
  <c r="A476" i="10"/>
  <c r="B476" i="10"/>
  <c r="C476" i="10"/>
  <c r="D476" i="10"/>
  <c r="A477" i="10"/>
  <c r="B477" i="10"/>
  <c r="C477" i="10"/>
  <c r="D477" i="10"/>
  <c r="A478" i="10"/>
  <c r="B478" i="10"/>
  <c r="C478" i="10"/>
  <c r="D478" i="10"/>
  <c r="A479" i="10"/>
  <c r="B479" i="10"/>
  <c r="C479" i="10"/>
  <c r="D479" i="10"/>
  <c r="A480" i="10"/>
  <c r="B480" i="10"/>
  <c r="C480" i="10"/>
  <c r="D480" i="10"/>
  <c r="A481" i="10"/>
  <c r="B481" i="10"/>
  <c r="C481" i="10"/>
  <c r="D481" i="10"/>
  <c r="A482" i="10"/>
  <c r="B482" i="10"/>
  <c r="C482" i="10"/>
  <c r="D482" i="10"/>
  <c r="A483" i="10"/>
  <c r="B483" i="10"/>
  <c r="C483" i="10"/>
  <c r="D483" i="10"/>
  <c r="A484" i="10"/>
  <c r="B484" i="10"/>
  <c r="C484" i="10"/>
  <c r="D484" i="10"/>
  <c r="A485" i="10"/>
  <c r="B485" i="10"/>
  <c r="C485" i="10"/>
  <c r="D485" i="10"/>
  <c r="A486" i="10"/>
  <c r="B486" i="10"/>
  <c r="C486" i="10"/>
  <c r="D486" i="10"/>
  <c r="A487" i="10"/>
  <c r="B487" i="10"/>
  <c r="C487" i="10"/>
  <c r="D487" i="10"/>
  <c r="A488" i="10"/>
  <c r="B488" i="10"/>
  <c r="C488" i="10"/>
  <c r="D488" i="10"/>
  <c r="A489" i="10"/>
  <c r="B489" i="10"/>
  <c r="C489" i="10"/>
  <c r="D489" i="10"/>
  <c r="A490" i="10"/>
  <c r="B490" i="10"/>
  <c r="C490" i="10"/>
  <c r="D490" i="10"/>
  <c r="A491" i="10"/>
  <c r="B491" i="10"/>
  <c r="C491" i="10"/>
  <c r="D491" i="10"/>
  <c r="A492" i="10"/>
  <c r="B492" i="10"/>
  <c r="C492" i="10"/>
  <c r="D492" i="10"/>
  <c r="A493" i="10"/>
  <c r="B493" i="10"/>
  <c r="C493" i="10"/>
  <c r="D493" i="10"/>
  <c r="A494" i="10"/>
  <c r="B494" i="10"/>
  <c r="C494" i="10"/>
  <c r="D494" i="10"/>
  <c r="A495" i="10"/>
  <c r="B495" i="10"/>
  <c r="C495" i="10"/>
  <c r="D495" i="10"/>
  <c r="A496" i="10"/>
  <c r="B496" i="10"/>
  <c r="C496" i="10"/>
  <c r="D496" i="10"/>
  <c r="A497" i="10"/>
  <c r="B497" i="10"/>
  <c r="C497" i="10"/>
  <c r="D497" i="10"/>
  <c r="A498" i="10"/>
  <c r="B498" i="10"/>
  <c r="C498" i="10"/>
  <c r="D498" i="10"/>
  <c r="A499" i="10"/>
  <c r="B499" i="10"/>
  <c r="C499" i="10"/>
  <c r="D499" i="10"/>
  <c r="A500" i="10"/>
  <c r="B500" i="10"/>
  <c r="C500" i="10"/>
  <c r="D500" i="10"/>
  <c r="A501" i="10"/>
  <c r="B501" i="10"/>
  <c r="C501" i="10"/>
  <c r="D501" i="10"/>
  <c r="A502" i="10"/>
  <c r="B502" i="10"/>
  <c r="C502" i="10"/>
  <c r="D502" i="10"/>
  <c r="A503" i="10"/>
  <c r="B503" i="10"/>
  <c r="C503" i="10"/>
  <c r="D503" i="10"/>
  <c r="A504" i="10"/>
  <c r="B504" i="10"/>
  <c r="C504" i="10"/>
  <c r="D504" i="10"/>
  <c r="A505" i="10"/>
  <c r="B505" i="10"/>
  <c r="C505" i="10"/>
  <c r="D505" i="10"/>
  <c r="A506" i="10"/>
  <c r="B506" i="10"/>
  <c r="C506" i="10"/>
  <c r="D506" i="10"/>
  <c r="A507" i="10"/>
  <c r="B507" i="10"/>
  <c r="C507" i="10"/>
  <c r="D507" i="10"/>
  <c r="A508" i="10"/>
  <c r="B508" i="10"/>
  <c r="C508" i="10"/>
  <c r="D508" i="10"/>
  <c r="A509" i="10"/>
  <c r="B509" i="10"/>
  <c r="C509" i="10"/>
  <c r="D509" i="10"/>
  <c r="A510" i="10"/>
  <c r="B510" i="10"/>
  <c r="C510" i="10"/>
  <c r="D510" i="10"/>
  <c r="A511" i="10"/>
  <c r="B511" i="10"/>
  <c r="C511" i="10"/>
  <c r="D511" i="10"/>
  <c r="A512" i="10"/>
  <c r="B512" i="10"/>
  <c r="C512" i="10"/>
  <c r="D512" i="10"/>
  <c r="A513" i="10"/>
  <c r="B513" i="10"/>
  <c r="C513" i="10"/>
  <c r="D513" i="10"/>
  <c r="A514" i="10"/>
  <c r="B514" i="10"/>
  <c r="C514" i="10"/>
  <c r="D514" i="10"/>
  <c r="A515" i="10"/>
  <c r="B515" i="10"/>
  <c r="C515" i="10"/>
  <c r="D515" i="10"/>
  <c r="A516" i="10"/>
  <c r="B516" i="10"/>
  <c r="C516" i="10"/>
  <c r="D516" i="10"/>
  <c r="A517" i="10"/>
  <c r="B517" i="10"/>
  <c r="C517" i="10"/>
  <c r="D517" i="10"/>
  <c r="A518" i="10"/>
  <c r="B518" i="10"/>
  <c r="C518" i="10"/>
  <c r="D518" i="10"/>
  <c r="A519" i="10"/>
  <c r="B519" i="10"/>
  <c r="C519" i="10"/>
  <c r="D519" i="10"/>
  <c r="A520" i="10"/>
  <c r="B520" i="10"/>
  <c r="C520" i="10"/>
  <c r="D520" i="10"/>
  <c r="A521" i="10"/>
  <c r="B521" i="10"/>
  <c r="C521" i="10"/>
  <c r="D521" i="10"/>
  <c r="A522" i="10"/>
  <c r="B522" i="10"/>
  <c r="C522" i="10"/>
  <c r="D522" i="10"/>
  <c r="A523" i="10"/>
  <c r="B523" i="10"/>
  <c r="C523" i="10"/>
  <c r="D523" i="10"/>
  <c r="A524" i="10"/>
  <c r="B524" i="10"/>
  <c r="C524" i="10"/>
  <c r="D524" i="10"/>
  <c r="A525" i="10"/>
  <c r="B525" i="10"/>
  <c r="C525" i="10"/>
  <c r="D525" i="10"/>
  <c r="A526" i="10"/>
  <c r="B526" i="10"/>
  <c r="C526" i="10"/>
  <c r="D526" i="10"/>
  <c r="A527" i="10"/>
  <c r="B527" i="10"/>
  <c r="C527" i="10"/>
  <c r="D527" i="10"/>
  <c r="A528" i="10"/>
  <c r="B528" i="10"/>
  <c r="C528" i="10"/>
  <c r="D528" i="10"/>
  <c r="A529" i="10"/>
  <c r="B529" i="10"/>
  <c r="C529" i="10"/>
  <c r="D529" i="10"/>
  <c r="A530" i="10"/>
  <c r="B530" i="10"/>
  <c r="C530" i="10"/>
  <c r="D530" i="10"/>
  <c r="A531" i="10"/>
  <c r="B531" i="10"/>
  <c r="C531" i="10"/>
  <c r="D531" i="10"/>
  <c r="A532" i="10"/>
  <c r="B532" i="10"/>
  <c r="C532" i="10"/>
  <c r="D532" i="10"/>
  <c r="A533" i="10"/>
  <c r="B533" i="10"/>
  <c r="C533" i="10"/>
  <c r="D533" i="10"/>
  <c r="A534" i="10"/>
  <c r="B534" i="10"/>
  <c r="C534" i="10"/>
  <c r="D534" i="10"/>
  <c r="A535" i="10"/>
  <c r="B535" i="10"/>
  <c r="C535" i="10"/>
  <c r="D535" i="10"/>
  <c r="A536" i="10"/>
  <c r="B536" i="10"/>
  <c r="C536" i="10"/>
  <c r="D536" i="10"/>
  <c r="A537" i="10"/>
  <c r="B537" i="10"/>
  <c r="C537" i="10"/>
  <c r="D537" i="10"/>
  <c r="A538" i="10"/>
  <c r="B538" i="10"/>
  <c r="C538" i="10"/>
  <c r="D538" i="10"/>
  <c r="A539" i="10"/>
  <c r="B539" i="10"/>
  <c r="C539" i="10"/>
  <c r="D539" i="10"/>
  <c r="A540" i="10"/>
  <c r="B540" i="10"/>
  <c r="C540" i="10"/>
  <c r="D540" i="10"/>
  <c r="A541" i="10"/>
  <c r="B541" i="10"/>
  <c r="C541" i="10"/>
  <c r="D541" i="10"/>
  <c r="A542" i="10"/>
  <c r="B542" i="10"/>
  <c r="C542" i="10"/>
  <c r="D542" i="10"/>
  <c r="A543" i="10"/>
  <c r="B543" i="10"/>
  <c r="C543" i="10"/>
  <c r="D543" i="10"/>
  <c r="A544" i="10"/>
  <c r="B544" i="10"/>
  <c r="C544" i="10"/>
  <c r="D544" i="10"/>
  <c r="A545" i="10"/>
  <c r="B545" i="10"/>
  <c r="C545" i="10"/>
  <c r="D545" i="10"/>
  <c r="F479" i="10"/>
  <c r="L479" i="10"/>
  <c r="F480" i="10"/>
  <c r="L480" i="10"/>
  <c r="F481" i="10"/>
  <c r="L481" i="10"/>
  <c r="F482" i="10"/>
  <c r="L482" i="10"/>
  <c r="F483" i="10"/>
  <c r="L483" i="10"/>
  <c r="F484" i="10"/>
  <c r="L484" i="10"/>
  <c r="F485" i="10"/>
  <c r="L485" i="10"/>
  <c r="F486" i="10"/>
  <c r="L486" i="10"/>
  <c r="F487" i="10"/>
  <c r="L487" i="10"/>
  <c r="F488" i="10"/>
  <c r="L488" i="10"/>
  <c r="F489" i="10"/>
  <c r="L489" i="10"/>
  <c r="F490" i="10"/>
  <c r="L490" i="10"/>
  <c r="F491" i="10"/>
  <c r="L491" i="10"/>
  <c r="F492" i="10"/>
  <c r="L492" i="10"/>
  <c r="F493" i="10"/>
  <c r="L493" i="10"/>
  <c r="F494" i="10"/>
  <c r="L494" i="10"/>
  <c r="F495" i="10"/>
  <c r="L495" i="10"/>
  <c r="F496" i="10"/>
  <c r="L496" i="10"/>
  <c r="F497" i="10"/>
  <c r="L497" i="10"/>
  <c r="F498" i="10"/>
  <c r="L498" i="10"/>
  <c r="F499" i="10"/>
  <c r="L499" i="10"/>
  <c r="F500" i="10"/>
  <c r="L500" i="10"/>
  <c r="F501" i="10"/>
  <c r="L501" i="10"/>
  <c r="F502" i="10"/>
  <c r="L502" i="10"/>
  <c r="F503" i="10"/>
  <c r="L503" i="10"/>
  <c r="F504" i="10"/>
  <c r="L504" i="10"/>
  <c r="F505" i="10"/>
  <c r="L505" i="10"/>
  <c r="F506" i="10"/>
  <c r="L506" i="10"/>
  <c r="F507" i="10"/>
  <c r="L507" i="10"/>
  <c r="F508" i="10"/>
  <c r="L508" i="10"/>
  <c r="F509" i="10"/>
  <c r="L509" i="10"/>
  <c r="F510" i="10"/>
  <c r="L510" i="10"/>
  <c r="F511" i="10"/>
  <c r="L511" i="10"/>
  <c r="F512" i="10"/>
  <c r="L512" i="10"/>
  <c r="F513" i="10"/>
  <c r="L513" i="10"/>
  <c r="F514" i="10"/>
  <c r="L514" i="10"/>
  <c r="F515" i="10"/>
  <c r="L515" i="10"/>
  <c r="F516" i="10"/>
  <c r="L516" i="10"/>
  <c r="F517" i="10"/>
  <c r="L517" i="10"/>
  <c r="F518" i="10"/>
  <c r="L518" i="10"/>
  <c r="F519" i="10"/>
  <c r="L519" i="10"/>
  <c r="F520" i="10"/>
  <c r="L520" i="10"/>
  <c r="F521" i="10"/>
  <c r="L521" i="10"/>
  <c r="F522" i="10"/>
  <c r="L522" i="10"/>
  <c r="F523" i="10"/>
  <c r="L523" i="10"/>
  <c r="F524" i="10"/>
  <c r="L524" i="10"/>
  <c r="F525" i="10"/>
  <c r="L525" i="10"/>
  <c r="F526" i="10"/>
  <c r="L526" i="10"/>
  <c r="F527" i="10"/>
  <c r="L527" i="10"/>
  <c r="F528" i="10"/>
  <c r="L528" i="10"/>
  <c r="F529" i="10"/>
  <c r="L529" i="10"/>
  <c r="F530" i="10"/>
  <c r="L530" i="10"/>
  <c r="F531" i="10"/>
  <c r="L531" i="10"/>
  <c r="F532" i="10"/>
  <c r="L532" i="10"/>
  <c r="F533" i="10"/>
  <c r="L533" i="10"/>
  <c r="F534" i="10"/>
  <c r="L534" i="10"/>
  <c r="F535" i="10"/>
  <c r="L535" i="10"/>
  <c r="F536" i="10"/>
  <c r="L536" i="10"/>
  <c r="F537" i="10"/>
  <c r="L537" i="10"/>
  <c r="F538" i="10"/>
  <c r="L538" i="10"/>
  <c r="F539" i="10"/>
  <c r="L539" i="10"/>
  <c r="F540" i="10"/>
  <c r="L540" i="10"/>
  <c r="F541" i="10"/>
  <c r="L541" i="10"/>
  <c r="F542" i="10"/>
  <c r="L542" i="10"/>
  <c r="F543" i="10"/>
  <c r="L543" i="10"/>
  <c r="F544" i="10"/>
  <c r="L544" i="10"/>
  <c r="F545" i="10"/>
  <c r="L545" i="10"/>
  <c r="F478" i="10"/>
  <c r="F411" i="10"/>
  <c r="L411" i="10"/>
  <c r="F412" i="10"/>
  <c r="L412" i="10"/>
  <c r="F413" i="10"/>
  <c r="L413" i="10"/>
  <c r="F414" i="10"/>
  <c r="L414" i="10"/>
  <c r="F415" i="10"/>
  <c r="L415" i="10"/>
  <c r="F416" i="10"/>
  <c r="L416" i="10"/>
  <c r="F417" i="10"/>
  <c r="L417" i="10"/>
  <c r="F418" i="10"/>
  <c r="L418" i="10"/>
  <c r="F419" i="10"/>
  <c r="L419" i="10"/>
  <c r="F420" i="10"/>
  <c r="L420" i="10"/>
  <c r="F421" i="10"/>
  <c r="L421" i="10"/>
  <c r="F422" i="10"/>
  <c r="L422" i="10"/>
  <c r="F423" i="10"/>
  <c r="L423" i="10"/>
  <c r="F424" i="10"/>
  <c r="L424" i="10"/>
  <c r="F425" i="10"/>
  <c r="L425" i="10"/>
  <c r="F426" i="10"/>
  <c r="L426" i="10"/>
  <c r="F427" i="10"/>
  <c r="L427" i="10"/>
  <c r="F428" i="10"/>
  <c r="L428" i="10"/>
  <c r="F429" i="10"/>
  <c r="L429" i="10"/>
  <c r="F430" i="10"/>
  <c r="L430" i="10"/>
  <c r="F431" i="10"/>
  <c r="L431" i="10"/>
  <c r="F432" i="10"/>
  <c r="L432" i="10"/>
  <c r="F433" i="10"/>
  <c r="L433" i="10"/>
  <c r="F434" i="10"/>
  <c r="L434" i="10"/>
  <c r="F435" i="10"/>
  <c r="L435" i="10"/>
  <c r="F436" i="10"/>
  <c r="L436" i="10"/>
  <c r="F437" i="10"/>
  <c r="L437" i="10"/>
  <c r="F438" i="10"/>
  <c r="L438" i="10"/>
  <c r="F439" i="10"/>
  <c r="L439" i="10"/>
  <c r="F440" i="10"/>
  <c r="L440" i="10"/>
  <c r="F441" i="10"/>
  <c r="L441" i="10"/>
  <c r="F442" i="10"/>
  <c r="L442" i="10"/>
  <c r="F443" i="10"/>
  <c r="L443" i="10"/>
  <c r="F444" i="10"/>
  <c r="L444" i="10"/>
  <c r="F445" i="10"/>
  <c r="L445" i="10"/>
  <c r="F446" i="10"/>
  <c r="L446" i="10"/>
  <c r="F447" i="10"/>
  <c r="L447" i="10"/>
  <c r="F448" i="10"/>
  <c r="L448" i="10"/>
  <c r="F449" i="10"/>
  <c r="L449" i="10"/>
  <c r="F450" i="10"/>
  <c r="L450" i="10"/>
  <c r="F451" i="10"/>
  <c r="L451" i="10"/>
  <c r="F452" i="10"/>
  <c r="L452" i="10"/>
  <c r="F453" i="10"/>
  <c r="L453" i="10"/>
  <c r="F454" i="10"/>
  <c r="L454" i="10"/>
  <c r="F455" i="10"/>
  <c r="L455" i="10"/>
  <c r="F456" i="10"/>
  <c r="L456" i="10"/>
  <c r="F457" i="10"/>
  <c r="L457" i="10"/>
  <c r="F458" i="10"/>
  <c r="L458" i="10"/>
  <c r="F459" i="10"/>
  <c r="L459" i="10"/>
  <c r="F460" i="10"/>
  <c r="L460" i="10"/>
  <c r="F461" i="10"/>
  <c r="L461" i="10"/>
  <c r="F462" i="10"/>
  <c r="L462" i="10"/>
  <c r="F463" i="10"/>
  <c r="L463" i="10"/>
  <c r="F464" i="10"/>
  <c r="L464" i="10"/>
  <c r="F465" i="10"/>
  <c r="L465" i="10"/>
  <c r="F466" i="10"/>
  <c r="L466" i="10"/>
  <c r="F467" i="10"/>
  <c r="L467" i="10"/>
  <c r="F468" i="10"/>
  <c r="L468" i="10"/>
  <c r="F469" i="10"/>
  <c r="L469" i="10"/>
  <c r="F470" i="10"/>
  <c r="L470" i="10"/>
  <c r="F471" i="10"/>
  <c r="L471" i="10"/>
  <c r="F472" i="10"/>
  <c r="L472" i="10"/>
  <c r="F473" i="10"/>
  <c r="L473" i="10"/>
  <c r="F474" i="10"/>
  <c r="L474" i="10"/>
  <c r="F475" i="10"/>
  <c r="L475" i="10"/>
  <c r="F476" i="10"/>
  <c r="L476" i="10"/>
  <c r="F477" i="10"/>
  <c r="L477" i="10"/>
  <c r="L478" i="10"/>
  <c r="F410" i="10"/>
  <c r="F343" i="10"/>
  <c r="L343" i="10"/>
  <c r="F344" i="10"/>
  <c r="L344" i="10"/>
  <c r="F345" i="10"/>
  <c r="L345" i="10"/>
  <c r="F346" i="10"/>
  <c r="L346" i="10"/>
  <c r="F347" i="10"/>
  <c r="L347" i="10"/>
  <c r="F348" i="10"/>
  <c r="L348" i="10"/>
  <c r="F349" i="10"/>
  <c r="L349" i="10"/>
  <c r="F350" i="10"/>
  <c r="L350" i="10"/>
  <c r="F351" i="10"/>
  <c r="L351" i="10"/>
  <c r="F352" i="10"/>
  <c r="L352" i="10"/>
  <c r="F353" i="10"/>
  <c r="L353" i="10"/>
  <c r="F354" i="10"/>
  <c r="L354" i="10"/>
  <c r="F355" i="10"/>
  <c r="L355" i="10"/>
  <c r="F356" i="10"/>
  <c r="L356" i="10"/>
  <c r="F357" i="10"/>
  <c r="L357" i="10"/>
  <c r="F358" i="10"/>
  <c r="L358" i="10"/>
  <c r="F359" i="10"/>
  <c r="L359" i="10"/>
  <c r="F360" i="10"/>
  <c r="L360" i="10"/>
  <c r="F361" i="10"/>
  <c r="L361" i="10"/>
  <c r="F362" i="10"/>
  <c r="L362" i="10"/>
  <c r="F363" i="10"/>
  <c r="L363" i="10"/>
  <c r="F364" i="10"/>
  <c r="L364" i="10"/>
  <c r="F365" i="10"/>
  <c r="L365" i="10"/>
  <c r="F366" i="10"/>
  <c r="L366" i="10"/>
  <c r="F367" i="10"/>
  <c r="L367" i="10"/>
  <c r="F368" i="10"/>
  <c r="L368" i="10"/>
  <c r="F369" i="10"/>
  <c r="L369" i="10"/>
  <c r="F370" i="10"/>
  <c r="L370" i="10"/>
  <c r="F371" i="10"/>
  <c r="L371" i="10"/>
  <c r="F372" i="10"/>
  <c r="L372" i="10"/>
  <c r="F373" i="10"/>
  <c r="L373" i="10"/>
  <c r="F374" i="10"/>
  <c r="L374" i="10"/>
  <c r="F375" i="10"/>
  <c r="L375" i="10"/>
  <c r="F376" i="10"/>
  <c r="L376" i="10"/>
  <c r="F377" i="10"/>
  <c r="L377" i="10"/>
  <c r="F378" i="10"/>
  <c r="L378" i="10"/>
  <c r="F379" i="10"/>
  <c r="L379" i="10"/>
  <c r="F380" i="10"/>
  <c r="L380" i="10"/>
  <c r="F381" i="10"/>
  <c r="L381" i="10"/>
  <c r="F382" i="10"/>
  <c r="L382" i="10"/>
  <c r="F383" i="10"/>
  <c r="L383" i="10"/>
  <c r="F384" i="10"/>
  <c r="L384" i="10"/>
  <c r="F385" i="10"/>
  <c r="L385" i="10"/>
  <c r="F386" i="10"/>
  <c r="L386" i="10"/>
  <c r="F387" i="10"/>
  <c r="L387" i="10"/>
  <c r="F388" i="10"/>
  <c r="L388" i="10"/>
  <c r="F389" i="10"/>
  <c r="L389" i="10"/>
  <c r="F390" i="10"/>
  <c r="L390" i="10"/>
  <c r="F391" i="10"/>
  <c r="L391" i="10"/>
  <c r="F392" i="10"/>
  <c r="L392" i="10"/>
  <c r="F393" i="10"/>
  <c r="L393" i="10"/>
  <c r="F394" i="10"/>
  <c r="L394" i="10"/>
  <c r="F395" i="10"/>
  <c r="L395" i="10"/>
  <c r="F396" i="10"/>
  <c r="L396" i="10"/>
  <c r="F397" i="10"/>
  <c r="L397" i="10"/>
  <c r="F398" i="10"/>
  <c r="L398" i="10"/>
  <c r="F399" i="10"/>
  <c r="L399" i="10"/>
  <c r="F400" i="10"/>
  <c r="L400" i="10"/>
  <c r="F401" i="10"/>
  <c r="L401" i="10"/>
  <c r="F402" i="10"/>
  <c r="L402" i="10"/>
  <c r="F403" i="10"/>
  <c r="L403" i="10"/>
  <c r="F404" i="10"/>
  <c r="L404" i="10"/>
  <c r="F405" i="10"/>
  <c r="L405" i="10"/>
  <c r="F406" i="10"/>
  <c r="L406" i="10"/>
  <c r="F407" i="10"/>
  <c r="L407" i="10"/>
  <c r="F408" i="10"/>
  <c r="L408" i="10"/>
  <c r="F409" i="10"/>
  <c r="L409" i="10"/>
  <c r="L410" i="10"/>
  <c r="F342" i="10"/>
  <c r="F275" i="10"/>
  <c r="L275" i="10"/>
  <c r="F276" i="10"/>
  <c r="L276" i="10"/>
  <c r="F277" i="10"/>
  <c r="L277" i="10"/>
  <c r="F278" i="10"/>
  <c r="L278" i="10"/>
  <c r="F279" i="10"/>
  <c r="L279" i="10"/>
  <c r="F280" i="10"/>
  <c r="L280" i="10"/>
  <c r="F281" i="10"/>
  <c r="L281" i="10"/>
  <c r="F282" i="10"/>
  <c r="L282" i="10"/>
  <c r="F283" i="10"/>
  <c r="L283" i="10"/>
  <c r="F284" i="10"/>
  <c r="L284" i="10"/>
  <c r="F285" i="10"/>
  <c r="L285" i="10"/>
  <c r="F286" i="10"/>
  <c r="L286" i="10"/>
  <c r="F287" i="10"/>
  <c r="L287" i="10"/>
  <c r="F288" i="10"/>
  <c r="L288" i="10"/>
  <c r="F289" i="10"/>
  <c r="L289" i="10"/>
  <c r="F290" i="10"/>
  <c r="L290" i="10"/>
  <c r="F291" i="10"/>
  <c r="L291" i="10"/>
  <c r="F292" i="10"/>
  <c r="L292" i="10"/>
  <c r="F293" i="10"/>
  <c r="L293" i="10"/>
  <c r="F294" i="10"/>
  <c r="L294" i="10"/>
  <c r="F295" i="10"/>
  <c r="L295" i="10"/>
  <c r="F296" i="10"/>
  <c r="L296" i="10"/>
  <c r="F297" i="10"/>
  <c r="L297" i="10"/>
  <c r="F298" i="10"/>
  <c r="L298" i="10"/>
  <c r="F299" i="10"/>
  <c r="L299" i="10"/>
  <c r="F300" i="10"/>
  <c r="L300" i="10"/>
  <c r="F301" i="10"/>
  <c r="L301" i="10"/>
  <c r="F302" i="10"/>
  <c r="L302" i="10"/>
  <c r="F303" i="10"/>
  <c r="L303" i="10"/>
  <c r="F304" i="10"/>
  <c r="L304" i="10"/>
  <c r="F305" i="10"/>
  <c r="L305" i="10"/>
  <c r="F306" i="10"/>
  <c r="L306" i="10"/>
  <c r="F307" i="10"/>
  <c r="L307" i="10"/>
  <c r="F308" i="10"/>
  <c r="L308" i="10"/>
  <c r="F309" i="10"/>
  <c r="L309" i="10"/>
  <c r="F310" i="10"/>
  <c r="L310" i="10"/>
  <c r="F311" i="10"/>
  <c r="L311" i="10"/>
  <c r="F312" i="10"/>
  <c r="L312" i="10"/>
  <c r="F313" i="10"/>
  <c r="L313" i="10"/>
  <c r="F314" i="10"/>
  <c r="L314" i="10"/>
  <c r="F315" i="10"/>
  <c r="L315" i="10"/>
  <c r="F316" i="10"/>
  <c r="L316" i="10"/>
  <c r="F317" i="10"/>
  <c r="L317" i="10"/>
  <c r="F318" i="10"/>
  <c r="L318" i="10"/>
  <c r="F319" i="10"/>
  <c r="L319" i="10"/>
  <c r="F320" i="10"/>
  <c r="L320" i="10"/>
  <c r="F321" i="10"/>
  <c r="L321" i="10"/>
  <c r="F322" i="10"/>
  <c r="L322" i="10"/>
  <c r="F323" i="10"/>
  <c r="L323" i="10"/>
  <c r="F324" i="10"/>
  <c r="L324" i="10"/>
  <c r="F325" i="10"/>
  <c r="L325" i="10"/>
  <c r="F326" i="10"/>
  <c r="L326" i="10"/>
  <c r="F327" i="10"/>
  <c r="L327" i="10"/>
  <c r="F328" i="10"/>
  <c r="L328" i="10"/>
  <c r="F329" i="10"/>
  <c r="L329" i="10"/>
  <c r="F330" i="10"/>
  <c r="L330" i="10"/>
  <c r="F331" i="10"/>
  <c r="L331" i="10"/>
  <c r="F332" i="10"/>
  <c r="L332" i="10"/>
  <c r="F333" i="10"/>
  <c r="L333" i="10"/>
  <c r="F334" i="10"/>
  <c r="L334" i="10"/>
  <c r="F335" i="10"/>
  <c r="L335" i="10"/>
  <c r="F336" i="10"/>
  <c r="L336" i="10"/>
  <c r="F337" i="10"/>
  <c r="L337" i="10"/>
  <c r="F338" i="10"/>
  <c r="L338" i="10"/>
  <c r="F339" i="10"/>
  <c r="L339" i="10"/>
  <c r="F340" i="10"/>
  <c r="L340" i="10"/>
  <c r="F341" i="10"/>
  <c r="L341" i="10"/>
  <c r="L342" i="10"/>
  <c r="F274" i="10"/>
  <c r="F207" i="10"/>
  <c r="L207" i="10"/>
  <c r="F208" i="10"/>
  <c r="L208" i="10"/>
  <c r="F209" i="10"/>
  <c r="L209" i="10"/>
  <c r="F210" i="10"/>
  <c r="L210" i="10"/>
  <c r="F211" i="10"/>
  <c r="L211" i="10"/>
  <c r="F212" i="10"/>
  <c r="L212" i="10"/>
  <c r="F213" i="10"/>
  <c r="L213" i="10"/>
  <c r="F214" i="10"/>
  <c r="L214" i="10"/>
  <c r="F215" i="10"/>
  <c r="L215" i="10"/>
  <c r="F216" i="10"/>
  <c r="L216" i="10"/>
  <c r="F217" i="10"/>
  <c r="L217" i="10"/>
  <c r="F218" i="10"/>
  <c r="L218" i="10"/>
  <c r="F219" i="10"/>
  <c r="L219" i="10"/>
  <c r="F220" i="10"/>
  <c r="L220" i="10"/>
  <c r="F221" i="10"/>
  <c r="L221" i="10"/>
  <c r="F222" i="10"/>
  <c r="L222" i="10"/>
  <c r="F223" i="10"/>
  <c r="L223" i="10"/>
  <c r="F224" i="10"/>
  <c r="L224" i="10"/>
  <c r="F225" i="10"/>
  <c r="L225" i="10"/>
  <c r="F226" i="10"/>
  <c r="L226" i="10"/>
  <c r="F227" i="10"/>
  <c r="L227" i="10"/>
  <c r="F228" i="10"/>
  <c r="L228" i="10"/>
  <c r="F229" i="10"/>
  <c r="L229" i="10"/>
  <c r="F230" i="10"/>
  <c r="L230" i="10"/>
  <c r="F231" i="10"/>
  <c r="L231" i="10"/>
  <c r="F232" i="10"/>
  <c r="L232" i="10"/>
  <c r="F233" i="10"/>
  <c r="L233" i="10"/>
  <c r="F234" i="10"/>
  <c r="L234" i="10"/>
  <c r="F235" i="10"/>
  <c r="L235" i="10"/>
  <c r="F236" i="10"/>
  <c r="L236" i="10"/>
  <c r="F237" i="10"/>
  <c r="L237" i="10"/>
  <c r="F238" i="10"/>
  <c r="L238" i="10"/>
  <c r="F239" i="10"/>
  <c r="L239" i="10"/>
  <c r="F240" i="10"/>
  <c r="L240" i="10"/>
  <c r="F241" i="10"/>
  <c r="L241" i="10"/>
  <c r="F242" i="10"/>
  <c r="L242" i="10"/>
  <c r="F243" i="10"/>
  <c r="L243" i="10"/>
  <c r="F244" i="10"/>
  <c r="L244" i="10"/>
  <c r="F245" i="10"/>
  <c r="L245" i="10"/>
  <c r="F246" i="10"/>
  <c r="L246" i="10"/>
  <c r="F247" i="10"/>
  <c r="L247" i="10"/>
  <c r="F248" i="10"/>
  <c r="L248" i="10"/>
  <c r="F249" i="10"/>
  <c r="L249" i="10"/>
  <c r="F250" i="10"/>
  <c r="L250" i="10"/>
  <c r="F251" i="10"/>
  <c r="L251" i="10"/>
  <c r="F252" i="10"/>
  <c r="L252" i="10"/>
  <c r="F253" i="10"/>
  <c r="L253" i="10"/>
  <c r="F254" i="10"/>
  <c r="L254" i="10"/>
  <c r="F255" i="10"/>
  <c r="L255" i="10"/>
  <c r="F256" i="10"/>
  <c r="L256" i="10"/>
  <c r="F257" i="10"/>
  <c r="L257" i="10"/>
  <c r="F258" i="10"/>
  <c r="L258" i="10"/>
  <c r="F259" i="10"/>
  <c r="L259" i="10"/>
  <c r="F260" i="10"/>
  <c r="L260" i="10"/>
  <c r="F261" i="10"/>
  <c r="L261" i="10"/>
  <c r="F262" i="10"/>
  <c r="L262" i="10"/>
  <c r="F263" i="10"/>
  <c r="L263" i="10"/>
  <c r="F264" i="10"/>
  <c r="L264" i="10"/>
  <c r="F265" i="10"/>
  <c r="L265" i="10"/>
  <c r="F266" i="10"/>
  <c r="L266" i="10"/>
  <c r="F267" i="10"/>
  <c r="L267" i="10"/>
  <c r="F268" i="10"/>
  <c r="L268" i="10"/>
  <c r="F269" i="10"/>
  <c r="L269" i="10"/>
  <c r="F270" i="10"/>
  <c r="L270" i="10"/>
  <c r="F271" i="10"/>
  <c r="L271" i="10"/>
  <c r="F272" i="10"/>
  <c r="L272" i="10"/>
  <c r="F273" i="10"/>
  <c r="L273" i="10"/>
  <c r="L274" i="10"/>
  <c r="F206" i="10"/>
  <c r="F139" i="10"/>
  <c r="L139" i="10"/>
  <c r="F140" i="10"/>
  <c r="L140" i="10"/>
  <c r="F141" i="10"/>
  <c r="L141" i="10"/>
  <c r="F142" i="10"/>
  <c r="L142" i="10"/>
  <c r="F143" i="10"/>
  <c r="L143" i="10"/>
  <c r="F144" i="10"/>
  <c r="L144" i="10"/>
  <c r="F145" i="10"/>
  <c r="L145" i="10"/>
  <c r="F146" i="10"/>
  <c r="L146" i="10"/>
  <c r="F147" i="10"/>
  <c r="L147" i="10"/>
  <c r="F148" i="10"/>
  <c r="L148" i="10"/>
  <c r="F149" i="10"/>
  <c r="L149" i="10"/>
  <c r="F150" i="10"/>
  <c r="L150" i="10"/>
  <c r="F151" i="10"/>
  <c r="L151" i="10"/>
  <c r="F152" i="10"/>
  <c r="L152" i="10"/>
  <c r="F153" i="10"/>
  <c r="L153" i="10"/>
  <c r="F154" i="10"/>
  <c r="L154" i="10"/>
  <c r="F155" i="10"/>
  <c r="L155" i="10"/>
  <c r="F156" i="10"/>
  <c r="L156" i="10"/>
  <c r="F157" i="10"/>
  <c r="L157" i="10"/>
  <c r="F158" i="10"/>
  <c r="L158" i="10"/>
  <c r="F159" i="10"/>
  <c r="L159" i="10"/>
  <c r="F160" i="10"/>
  <c r="L160" i="10"/>
  <c r="F161" i="10"/>
  <c r="L161" i="10"/>
  <c r="F162" i="10"/>
  <c r="L162" i="10"/>
  <c r="F163" i="10"/>
  <c r="L163" i="10"/>
  <c r="F164" i="10"/>
  <c r="L164" i="10"/>
  <c r="F165" i="10"/>
  <c r="L165" i="10"/>
  <c r="F166" i="10"/>
  <c r="L166" i="10"/>
  <c r="F167" i="10"/>
  <c r="L167" i="10"/>
  <c r="F168" i="10"/>
  <c r="L168" i="10"/>
  <c r="F169" i="10"/>
  <c r="L169" i="10"/>
  <c r="F170" i="10"/>
  <c r="L170" i="10"/>
  <c r="F171" i="10"/>
  <c r="L171" i="10"/>
  <c r="F172" i="10"/>
  <c r="L172" i="10"/>
  <c r="F173" i="10"/>
  <c r="L173" i="10"/>
  <c r="F174" i="10"/>
  <c r="L174" i="10"/>
  <c r="F175" i="10"/>
  <c r="L175" i="10"/>
  <c r="F176" i="10"/>
  <c r="L176" i="10"/>
  <c r="F177" i="10"/>
  <c r="L177" i="10"/>
  <c r="F178" i="10"/>
  <c r="L178" i="10"/>
  <c r="F179" i="10"/>
  <c r="L179" i="10"/>
  <c r="F180" i="10"/>
  <c r="L180" i="10"/>
  <c r="F181" i="10"/>
  <c r="L181" i="10"/>
  <c r="F182" i="10"/>
  <c r="L182" i="10"/>
  <c r="F183" i="10"/>
  <c r="L183" i="10"/>
  <c r="F184" i="10"/>
  <c r="L184" i="10"/>
  <c r="F185" i="10"/>
  <c r="L185" i="10"/>
  <c r="F186" i="10"/>
  <c r="L186" i="10"/>
  <c r="F187" i="10"/>
  <c r="L187" i="10"/>
  <c r="F188" i="10"/>
  <c r="L188" i="10"/>
  <c r="F189" i="10"/>
  <c r="L189" i="10"/>
  <c r="F190" i="10"/>
  <c r="L190" i="10"/>
  <c r="F191" i="10"/>
  <c r="L191" i="10"/>
  <c r="F192" i="10"/>
  <c r="L192" i="10"/>
  <c r="F193" i="10"/>
  <c r="L193" i="10"/>
  <c r="F194" i="10"/>
  <c r="L194" i="10"/>
  <c r="F195" i="10"/>
  <c r="L195" i="10"/>
  <c r="F196" i="10"/>
  <c r="L196" i="10"/>
  <c r="F197" i="10"/>
  <c r="L197" i="10"/>
  <c r="F198" i="10"/>
  <c r="L198" i="10"/>
  <c r="F199" i="10"/>
  <c r="L199" i="10"/>
  <c r="F200" i="10"/>
  <c r="L200" i="10"/>
  <c r="F201" i="10"/>
  <c r="L201" i="10"/>
  <c r="F202" i="10"/>
  <c r="L202" i="10"/>
  <c r="F203" i="10"/>
  <c r="L203" i="10"/>
  <c r="F204" i="10"/>
  <c r="L204" i="10"/>
  <c r="F205" i="10"/>
  <c r="L205" i="10"/>
  <c r="L206" i="10"/>
  <c r="F138" i="10"/>
  <c r="F119" i="10"/>
  <c r="L119" i="10"/>
  <c r="F120" i="10"/>
  <c r="L120" i="10"/>
  <c r="F121" i="10"/>
  <c r="L121" i="10"/>
  <c r="F122" i="10"/>
  <c r="L122" i="10"/>
  <c r="F123" i="10"/>
  <c r="L123" i="10"/>
  <c r="F124" i="10"/>
  <c r="L124" i="10"/>
  <c r="F125" i="10"/>
  <c r="L125" i="10"/>
  <c r="F126" i="10"/>
  <c r="L126" i="10"/>
  <c r="F127" i="10"/>
  <c r="L127" i="10"/>
  <c r="F128" i="10"/>
  <c r="L128" i="10"/>
  <c r="F129" i="10"/>
  <c r="L129" i="10"/>
  <c r="F130" i="10"/>
  <c r="L130" i="10"/>
  <c r="F131" i="10"/>
  <c r="L131" i="10"/>
  <c r="F132" i="10"/>
  <c r="L132" i="10"/>
  <c r="F133" i="10"/>
  <c r="L133" i="10"/>
  <c r="F134" i="10"/>
  <c r="L134" i="10"/>
  <c r="F135" i="10"/>
  <c r="L135" i="10"/>
  <c r="F136" i="10"/>
  <c r="L136" i="10"/>
  <c r="F137" i="10"/>
  <c r="L137" i="10"/>
  <c r="L138" i="10"/>
  <c r="F71" i="10"/>
  <c r="L71" i="10"/>
  <c r="F72" i="10"/>
  <c r="L72" i="10"/>
  <c r="F73" i="10"/>
  <c r="L73" i="10"/>
  <c r="F74" i="10"/>
  <c r="L74" i="10"/>
  <c r="F75" i="10"/>
  <c r="L75" i="10"/>
  <c r="F76" i="10"/>
  <c r="L76" i="10"/>
  <c r="F77" i="10"/>
  <c r="L77" i="10"/>
  <c r="F78" i="10"/>
  <c r="L78" i="10"/>
  <c r="F79" i="10"/>
  <c r="L79" i="10"/>
  <c r="F80" i="10"/>
  <c r="L80" i="10"/>
  <c r="F81" i="10"/>
  <c r="L81" i="10"/>
  <c r="F82" i="10"/>
  <c r="L82" i="10"/>
  <c r="F83" i="10"/>
  <c r="L83" i="10"/>
  <c r="F84" i="10"/>
  <c r="L84" i="10"/>
  <c r="F85" i="10"/>
  <c r="L85" i="10"/>
  <c r="F86" i="10"/>
  <c r="L86" i="10"/>
  <c r="F87" i="10"/>
  <c r="L87" i="10"/>
  <c r="F88" i="10"/>
  <c r="L88" i="10"/>
  <c r="F89" i="10"/>
  <c r="L89" i="10"/>
  <c r="F90" i="10"/>
  <c r="L90" i="10"/>
  <c r="F91" i="10"/>
  <c r="L91" i="10"/>
  <c r="F92" i="10"/>
  <c r="L92" i="10"/>
  <c r="F93" i="10"/>
  <c r="L93" i="10"/>
  <c r="F94" i="10"/>
  <c r="L94" i="10"/>
  <c r="F95" i="10"/>
  <c r="L95" i="10"/>
  <c r="F96" i="10"/>
  <c r="L96" i="10"/>
  <c r="F97" i="10"/>
  <c r="L97" i="10"/>
  <c r="F98" i="10"/>
  <c r="L98" i="10"/>
  <c r="F99" i="10"/>
  <c r="L99" i="10"/>
  <c r="F100" i="10"/>
  <c r="L100" i="10"/>
  <c r="F101" i="10"/>
  <c r="L101" i="10"/>
  <c r="F102" i="10"/>
  <c r="L102" i="10"/>
  <c r="F103" i="10"/>
  <c r="L103" i="10"/>
  <c r="F104" i="10"/>
  <c r="L104" i="10"/>
  <c r="F105" i="10"/>
  <c r="L105" i="10"/>
  <c r="F106" i="10"/>
  <c r="L106" i="10"/>
  <c r="F107" i="10"/>
  <c r="L107" i="10"/>
  <c r="F108" i="10"/>
  <c r="L108" i="10"/>
  <c r="F109" i="10"/>
  <c r="L109" i="10"/>
  <c r="F110" i="10"/>
  <c r="L110" i="10"/>
  <c r="F111" i="10"/>
  <c r="L111" i="10"/>
  <c r="F112" i="10"/>
  <c r="L112" i="10"/>
  <c r="F113" i="10"/>
  <c r="L113" i="10"/>
  <c r="F114" i="10"/>
  <c r="L114" i="10"/>
  <c r="F115" i="10"/>
  <c r="L115" i="10"/>
  <c r="F116" i="10"/>
  <c r="L116" i="10"/>
  <c r="F117" i="10"/>
  <c r="L117" i="10"/>
  <c r="F118" i="10"/>
  <c r="L118" i="10"/>
  <c r="L70" i="10"/>
  <c r="F70" i="10"/>
  <c r="F4" i="10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3" i="10"/>
  <c r="F2" i="10"/>
  <c r="A70" i="10"/>
  <c r="B70" i="10"/>
  <c r="C70" i="10"/>
  <c r="D70" i="10"/>
  <c r="A71" i="10"/>
  <c r="B71" i="10"/>
  <c r="C71" i="10"/>
  <c r="D71" i="10"/>
  <c r="A72" i="10"/>
  <c r="B72" i="10"/>
  <c r="C72" i="10"/>
  <c r="D72" i="10"/>
  <c r="A73" i="10"/>
  <c r="B73" i="10"/>
  <c r="C73" i="10"/>
  <c r="D73" i="10"/>
  <c r="A74" i="10"/>
  <c r="B74" i="10"/>
  <c r="C74" i="10"/>
  <c r="D74" i="10"/>
  <c r="A75" i="10"/>
  <c r="B75" i="10"/>
  <c r="C75" i="10"/>
  <c r="D75" i="10"/>
  <c r="A76" i="10"/>
  <c r="B76" i="10"/>
  <c r="C76" i="10"/>
  <c r="D76" i="10"/>
  <c r="A77" i="10"/>
  <c r="B77" i="10"/>
  <c r="C77" i="10"/>
  <c r="D77" i="10"/>
  <c r="A78" i="10"/>
  <c r="B78" i="10"/>
  <c r="C78" i="10"/>
  <c r="D78" i="10"/>
  <c r="A79" i="10"/>
  <c r="B79" i="10"/>
  <c r="C79" i="10"/>
  <c r="D79" i="10"/>
  <c r="A80" i="10"/>
  <c r="B80" i="10"/>
  <c r="C80" i="10"/>
  <c r="D80" i="10"/>
  <c r="G138" i="10" l="1"/>
  <c r="I274" i="10"/>
  <c r="K410" i="10"/>
  <c r="H71" i="10"/>
  <c r="J207" i="10"/>
  <c r="H343" i="10"/>
  <c r="J479" i="10"/>
  <c r="I545" i="10"/>
  <c r="G409" i="10"/>
  <c r="I273" i="10"/>
  <c r="G137" i="10"/>
  <c r="I544" i="10"/>
  <c r="G408" i="10"/>
  <c r="K136" i="10"/>
  <c r="H68" i="10"/>
  <c r="J475" i="10"/>
  <c r="H339" i="10"/>
  <c r="K135" i="10"/>
  <c r="H67" i="10"/>
  <c r="K406" i="10"/>
  <c r="H338" i="10"/>
  <c r="K134" i="10"/>
  <c r="I541" i="10"/>
  <c r="K405" i="10"/>
  <c r="H337" i="10"/>
  <c r="K133" i="10"/>
  <c r="H65" i="10"/>
  <c r="K404" i="10"/>
  <c r="I268" i="10"/>
  <c r="J200" i="10"/>
  <c r="H64" i="10"/>
  <c r="K403" i="10"/>
  <c r="I267" i="10"/>
  <c r="J199" i="10"/>
  <c r="H63" i="10"/>
  <c r="K402" i="10"/>
  <c r="G402" i="10"/>
  <c r="J198" i="10"/>
  <c r="H62" i="10"/>
  <c r="J469" i="10"/>
  <c r="G401" i="10"/>
  <c r="J197" i="10"/>
  <c r="H61" i="10"/>
  <c r="K400" i="10"/>
  <c r="I264" i="10"/>
  <c r="G128" i="10"/>
  <c r="I535" i="10"/>
  <c r="G399" i="10"/>
  <c r="J195" i="10"/>
  <c r="G127" i="10"/>
  <c r="J466" i="10"/>
  <c r="H330" i="10"/>
  <c r="I262" i="10"/>
  <c r="G126" i="10"/>
  <c r="J465" i="10"/>
  <c r="G397" i="10"/>
  <c r="I261" i="10"/>
  <c r="G125" i="10"/>
  <c r="J464" i="10"/>
  <c r="H328" i="10"/>
  <c r="J192" i="10"/>
  <c r="G124" i="10"/>
  <c r="J463" i="10"/>
  <c r="H327" i="10"/>
  <c r="K123" i="10"/>
  <c r="I530" i="10"/>
  <c r="G394" i="10"/>
  <c r="H326" i="10"/>
  <c r="K122" i="10"/>
  <c r="I529" i="10"/>
  <c r="J461" i="10"/>
  <c r="H325" i="10"/>
  <c r="K121" i="10"/>
  <c r="I528" i="10"/>
  <c r="K392" i="10"/>
  <c r="I256" i="10"/>
  <c r="G120" i="10"/>
  <c r="I527" i="10"/>
  <c r="G391" i="10"/>
  <c r="J187" i="10"/>
  <c r="G119" i="10"/>
  <c r="J458" i="10"/>
  <c r="G390" i="10"/>
  <c r="I254" i="10"/>
  <c r="G118" i="10"/>
  <c r="I525" i="10"/>
  <c r="K389" i="10"/>
  <c r="H321" i="10"/>
  <c r="J185" i="10"/>
  <c r="G117" i="10"/>
  <c r="I524" i="10"/>
  <c r="K388" i="10"/>
  <c r="H320" i="10"/>
  <c r="J184" i="10"/>
  <c r="G116" i="10"/>
  <c r="I523" i="10"/>
  <c r="K387" i="10"/>
  <c r="G387" i="10"/>
  <c r="I251" i="10"/>
  <c r="G115" i="10"/>
  <c r="J454" i="10"/>
  <c r="H318" i="10"/>
  <c r="J182" i="10"/>
  <c r="H46" i="10"/>
  <c r="I521" i="10"/>
  <c r="G385" i="10"/>
  <c r="J181" i="10"/>
  <c r="K113" i="10"/>
  <c r="I520" i="10"/>
  <c r="J452" i="10"/>
  <c r="H316" i="10"/>
  <c r="K112" i="10"/>
  <c r="G112" i="10"/>
  <c r="J451" i="10"/>
  <c r="H315" i="10"/>
  <c r="J179" i="10"/>
  <c r="H43" i="10"/>
  <c r="J450" i="10"/>
  <c r="H314" i="10"/>
  <c r="K110" i="10"/>
  <c r="I517" i="10"/>
  <c r="K381" i="10"/>
  <c r="I245" i="10"/>
  <c r="J177" i="10"/>
  <c r="H41" i="10"/>
  <c r="K380" i="10"/>
  <c r="I244" i="10"/>
  <c r="K108" i="10"/>
  <c r="H40" i="10"/>
  <c r="K379" i="10"/>
  <c r="I243" i="10"/>
  <c r="K107" i="10"/>
  <c r="I514" i="10"/>
  <c r="G378" i="10"/>
  <c r="J174" i="10"/>
  <c r="G106" i="10"/>
  <c r="J445" i="10"/>
  <c r="K377" i="10"/>
  <c r="I241" i="10"/>
  <c r="G105" i="10"/>
  <c r="J444" i="10"/>
  <c r="H308" i="10"/>
  <c r="J172" i="10"/>
  <c r="H36" i="10"/>
  <c r="K375" i="10"/>
  <c r="I239" i="10"/>
  <c r="J171" i="10"/>
  <c r="H35" i="10"/>
  <c r="K374" i="10"/>
  <c r="H306" i="10"/>
  <c r="J170" i="10"/>
  <c r="H34" i="10"/>
  <c r="K373" i="10"/>
  <c r="G373" i="10"/>
  <c r="J169" i="10"/>
  <c r="H33" i="10"/>
  <c r="K372" i="10"/>
  <c r="H304" i="10"/>
  <c r="K100" i="10"/>
  <c r="I507" i="10"/>
  <c r="K371" i="10"/>
  <c r="I235" i="10"/>
  <c r="G99" i="10"/>
  <c r="J438" i="10"/>
  <c r="H302" i="10"/>
  <c r="K98" i="10"/>
  <c r="H30" i="10"/>
  <c r="J437" i="10"/>
  <c r="H301" i="10"/>
  <c r="K97" i="10"/>
  <c r="I504" i="10"/>
  <c r="K368" i="10"/>
  <c r="H300" i="10"/>
  <c r="K96" i="10"/>
  <c r="I503" i="10"/>
  <c r="G367" i="10"/>
  <c r="I231" i="10"/>
  <c r="G95" i="10"/>
  <c r="J434" i="10"/>
  <c r="H298" i="10"/>
  <c r="J162" i="10"/>
  <c r="H26" i="10"/>
  <c r="K365" i="10"/>
  <c r="H297" i="10"/>
  <c r="K93" i="10"/>
  <c r="H25" i="10"/>
  <c r="K364" i="10"/>
  <c r="I228" i="10"/>
  <c r="G92" i="10"/>
  <c r="J431" i="10"/>
  <c r="K363" i="10"/>
  <c r="I227" i="10"/>
  <c r="G91" i="10"/>
  <c r="J430" i="10"/>
  <c r="G362" i="10"/>
  <c r="J158" i="10"/>
  <c r="H22" i="10"/>
  <c r="J429" i="10"/>
  <c r="H293" i="10"/>
  <c r="J157" i="10"/>
  <c r="G89" i="10"/>
  <c r="I496" i="10"/>
  <c r="K360" i="10"/>
  <c r="H292" i="10"/>
  <c r="J156" i="10"/>
  <c r="G88" i="10"/>
  <c r="I495" i="10"/>
  <c r="K359" i="10"/>
  <c r="H291" i="10"/>
  <c r="J155" i="10"/>
  <c r="G87" i="10"/>
  <c r="I494" i="10"/>
  <c r="K358" i="10"/>
  <c r="H290" i="10"/>
  <c r="J154" i="10"/>
  <c r="K86" i="10"/>
  <c r="I493" i="10"/>
  <c r="G357" i="10"/>
  <c r="J153" i="10"/>
  <c r="H17" i="10"/>
  <c r="J424" i="10"/>
  <c r="G356" i="10"/>
  <c r="J152" i="10"/>
  <c r="G84" i="10"/>
  <c r="J423" i="10"/>
  <c r="H287" i="10"/>
  <c r="K83" i="10"/>
  <c r="I490" i="10"/>
  <c r="J422" i="10"/>
  <c r="H286" i="10"/>
  <c r="K82" i="10"/>
  <c r="I489" i="10"/>
  <c r="K353" i="10"/>
  <c r="I217" i="10"/>
  <c r="G81" i="10"/>
  <c r="I488" i="10"/>
  <c r="G352" i="10"/>
  <c r="I216" i="10"/>
  <c r="G80" i="10"/>
  <c r="J419" i="10"/>
  <c r="K351" i="10"/>
  <c r="I215" i="10"/>
  <c r="G79" i="10"/>
  <c r="I486" i="10"/>
  <c r="G350" i="10"/>
  <c r="J146" i="10"/>
  <c r="G78" i="10"/>
  <c r="I485" i="10"/>
  <c r="G349" i="10"/>
  <c r="J145" i="10"/>
  <c r="H9" i="10"/>
  <c r="K348" i="10"/>
  <c r="I212" i="10"/>
  <c r="K76" i="10"/>
  <c r="I483" i="10"/>
  <c r="J415" i="10"/>
  <c r="H279" i="10"/>
  <c r="K75" i="10"/>
  <c r="G75" i="10"/>
  <c r="J414" i="10"/>
  <c r="H278" i="10"/>
  <c r="J142" i="10"/>
  <c r="H6" i="10"/>
  <c r="J413" i="10"/>
  <c r="H277" i="10"/>
  <c r="J141" i="10"/>
  <c r="H5" i="10"/>
  <c r="I480" i="10"/>
  <c r="G344" i="10"/>
  <c r="J140" i="10"/>
  <c r="H4" i="10"/>
  <c r="I343" i="10"/>
  <c r="K479" i="10"/>
  <c r="I477" i="10"/>
  <c r="K341" i="10"/>
  <c r="H273" i="10"/>
  <c r="K69" i="10"/>
  <c r="H544" i="10"/>
  <c r="J408" i="10"/>
  <c r="G340" i="10"/>
  <c r="J136" i="10"/>
  <c r="G68" i="10"/>
  <c r="I475" i="10"/>
  <c r="G339" i="10"/>
  <c r="I203" i="10"/>
  <c r="K67" i="10"/>
  <c r="I474" i="10"/>
  <c r="J406" i="10"/>
  <c r="H270" i="10"/>
  <c r="J134" i="10"/>
  <c r="H541" i="10"/>
  <c r="J405" i="10"/>
  <c r="H269" i="10"/>
  <c r="K65" i="10"/>
  <c r="H268" i="10"/>
  <c r="H2" i="10"/>
  <c r="G70" i="10"/>
  <c r="K70" i="10"/>
  <c r="J138" i="10"/>
  <c r="I206" i="10"/>
  <c r="H274" i="10"/>
  <c r="G342" i="10"/>
  <c r="K342" i="10"/>
  <c r="J410" i="10"/>
  <c r="I478" i="10"/>
  <c r="H3" i="10"/>
  <c r="G71" i="10"/>
  <c r="K71" i="10"/>
  <c r="J139" i="10"/>
  <c r="I207" i="10"/>
  <c r="H275" i="10"/>
  <c r="G343" i="10"/>
  <c r="K343" i="10"/>
  <c r="J411" i="10"/>
  <c r="I479" i="10"/>
  <c r="J545" i="10"/>
  <c r="K477" i="10"/>
  <c r="G477" i="10"/>
  <c r="H409" i="10"/>
  <c r="I341" i="10"/>
  <c r="J273" i="10"/>
  <c r="K205" i="10"/>
  <c r="G205" i="10"/>
  <c r="H137" i="10"/>
  <c r="I69" i="10"/>
  <c r="J544" i="10"/>
  <c r="K476" i="10"/>
  <c r="G476" i="10"/>
  <c r="H408" i="10"/>
  <c r="I340" i="10"/>
  <c r="J272" i="10"/>
  <c r="K204" i="10"/>
  <c r="G204" i="10"/>
  <c r="H136" i="10"/>
  <c r="I68" i="10"/>
  <c r="J543" i="10"/>
  <c r="K475" i="10"/>
  <c r="G475" i="10"/>
  <c r="H407" i="10"/>
  <c r="I339" i="10"/>
  <c r="J271" i="10"/>
  <c r="K203" i="10"/>
  <c r="G203" i="10"/>
  <c r="H135" i="10"/>
  <c r="I67" i="10"/>
  <c r="J542" i="10"/>
  <c r="K474" i="10"/>
  <c r="G474" i="10"/>
  <c r="H406" i="10"/>
  <c r="I338" i="10"/>
  <c r="J270" i="10"/>
  <c r="K202" i="10"/>
  <c r="G202" i="10"/>
  <c r="H134" i="10"/>
  <c r="I66" i="10"/>
  <c r="J541" i="10"/>
  <c r="K473" i="10"/>
  <c r="G473" i="10"/>
  <c r="H405" i="10"/>
  <c r="I337" i="10"/>
  <c r="J269" i="10"/>
  <c r="K201" i="10"/>
  <c r="G201" i="10"/>
  <c r="H133" i="10"/>
  <c r="I65" i="10"/>
  <c r="J540" i="10"/>
  <c r="K472" i="10"/>
  <c r="G472" i="10"/>
  <c r="H404" i="10"/>
  <c r="I336" i="10"/>
  <c r="J268" i="10"/>
  <c r="K200" i="10"/>
  <c r="G200" i="10"/>
  <c r="H132" i="10"/>
  <c r="I64" i="10"/>
  <c r="J539" i="10"/>
  <c r="K471" i="10"/>
  <c r="G471" i="10"/>
  <c r="H403" i="10"/>
  <c r="I335" i="10"/>
  <c r="J267" i="10"/>
  <c r="K199" i="10"/>
  <c r="G199" i="10"/>
  <c r="H131" i="10"/>
  <c r="I63" i="10"/>
  <c r="J538" i="10"/>
  <c r="K470" i="10"/>
  <c r="G470" i="10"/>
  <c r="H402" i="10"/>
  <c r="I334" i="10"/>
  <c r="J266" i="10"/>
  <c r="K198" i="10"/>
  <c r="G198" i="10"/>
  <c r="H130" i="10"/>
  <c r="I62" i="10"/>
  <c r="J537" i="10"/>
  <c r="K469" i="10"/>
  <c r="G469" i="10"/>
  <c r="H401" i="10"/>
  <c r="I333" i="10"/>
  <c r="J265" i="10"/>
  <c r="K197" i="10"/>
  <c r="G197" i="10"/>
  <c r="H129" i="10"/>
  <c r="I61" i="10"/>
  <c r="J536" i="10"/>
  <c r="K468" i="10"/>
  <c r="G468" i="10"/>
  <c r="H400" i="10"/>
  <c r="I332" i="10"/>
  <c r="J264" i="10"/>
  <c r="K196" i="10"/>
  <c r="G196" i="10"/>
  <c r="H128" i="10"/>
  <c r="I60" i="10"/>
  <c r="J535" i="10"/>
  <c r="K467" i="10"/>
  <c r="G467" i="10"/>
  <c r="H399" i="10"/>
  <c r="I331" i="10"/>
  <c r="J263" i="10"/>
  <c r="K195" i="10"/>
  <c r="G195" i="10"/>
  <c r="H127" i="10"/>
  <c r="I59" i="10"/>
  <c r="J534" i="10"/>
  <c r="K466" i="10"/>
  <c r="G466" i="10"/>
  <c r="H398" i="10"/>
  <c r="I330" i="10"/>
  <c r="J262" i="10"/>
  <c r="K194" i="10"/>
  <c r="G194" i="10"/>
  <c r="H126" i="10"/>
  <c r="I58" i="10"/>
  <c r="J533" i="10"/>
  <c r="K465" i="10"/>
  <c r="G465" i="10"/>
  <c r="H397" i="10"/>
  <c r="I329" i="10"/>
  <c r="J261" i="10"/>
  <c r="K193" i="10"/>
  <c r="G193" i="10"/>
  <c r="H125" i="10"/>
  <c r="I57" i="10"/>
  <c r="J532" i="10"/>
  <c r="K464" i="10"/>
  <c r="G464" i="10"/>
  <c r="H396" i="10"/>
  <c r="I328" i="10"/>
  <c r="J260" i="10"/>
  <c r="K192" i="10"/>
  <c r="G192" i="10"/>
  <c r="H124" i="10"/>
  <c r="I56" i="10"/>
  <c r="J531" i="10"/>
  <c r="K463" i="10"/>
  <c r="G463" i="10"/>
  <c r="H395" i="10"/>
  <c r="I327" i="10"/>
  <c r="J259" i="10"/>
  <c r="K191" i="10"/>
  <c r="G191" i="10"/>
  <c r="H123" i="10"/>
  <c r="I55" i="10"/>
  <c r="J530" i="10"/>
  <c r="K462" i="10"/>
  <c r="G462" i="10"/>
  <c r="H394" i="10"/>
  <c r="I326" i="10"/>
  <c r="J258" i="10"/>
  <c r="K190" i="10"/>
  <c r="G190" i="10"/>
  <c r="H122" i="10"/>
  <c r="I54" i="10"/>
  <c r="J529" i="10"/>
  <c r="K461" i="10"/>
  <c r="G461" i="10"/>
  <c r="H393" i="10"/>
  <c r="I325" i="10"/>
  <c r="J257" i="10"/>
  <c r="K189" i="10"/>
  <c r="G189" i="10"/>
  <c r="H121" i="10"/>
  <c r="I53" i="10"/>
  <c r="J528" i="10"/>
  <c r="K460" i="10"/>
  <c r="G460" i="10"/>
  <c r="H392" i="10"/>
  <c r="I324" i="10"/>
  <c r="J256" i="10"/>
  <c r="K188" i="10"/>
  <c r="G188" i="10"/>
  <c r="H120" i="10"/>
  <c r="I52" i="10"/>
  <c r="J527" i="10"/>
  <c r="K459" i="10"/>
  <c r="G459" i="10"/>
  <c r="H391" i="10"/>
  <c r="I323" i="10"/>
  <c r="J255" i="10"/>
  <c r="K187" i="10"/>
  <c r="G187" i="10"/>
  <c r="H119" i="10"/>
  <c r="I51" i="10"/>
  <c r="J526" i="10"/>
  <c r="K458" i="10"/>
  <c r="G458" i="10"/>
  <c r="H390" i="10"/>
  <c r="I322" i="10"/>
  <c r="J254" i="10"/>
  <c r="K186" i="10"/>
  <c r="G186" i="10"/>
  <c r="H118" i="10"/>
  <c r="I50" i="10"/>
  <c r="J525" i="10"/>
  <c r="K457" i="10"/>
  <c r="G457" i="10"/>
  <c r="H389" i="10"/>
  <c r="I321" i="10"/>
  <c r="J253" i="10"/>
  <c r="K185" i="10"/>
  <c r="G185" i="10"/>
  <c r="H117" i="10"/>
  <c r="I49" i="10"/>
  <c r="J524" i="10"/>
  <c r="K456" i="10"/>
  <c r="G456" i="10"/>
  <c r="H388" i="10"/>
  <c r="I320" i="10"/>
  <c r="J252" i="10"/>
  <c r="K184" i="10"/>
  <c r="G184" i="10"/>
  <c r="H116" i="10"/>
  <c r="I48" i="10"/>
  <c r="J523" i="10"/>
  <c r="K455" i="10"/>
  <c r="G455" i="10"/>
  <c r="H387" i="10"/>
  <c r="I319" i="10"/>
  <c r="J251" i="10"/>
  <c r="K183" i="10"/>
  <c r="G183" i="10"/>
  <c r="H115" i="10"/>
  <c r="I47" i="10"/>
  <c r="J522" i="10"/>
  <c r="K454" i="10"/>
  <c r="G454" i="10"/>
  <c r="H386" i="10"/>
  <c r="I318" i="10"/>
  <c r="J250" i="10"/>
  <c r="K182" i="10"/>
  <c r="G182" i="10"/>
  <c r="H114" i="10"/>
  <c r="I46" i="10"/>
  <c r="J521" i="10"/>
  <c r="K453" i="10"/>
  <c r="G453" i="10"/>
  <c r="H385" i="10"/>
  <c r="I317" i="10"/>
  <c r="J249" i="10"/>
  <c r="K181" i="10"/>
  <c r="G181" i="10"/>
  <c r="H113" i="10"/>
  <c r="I45" i="10"/>
  <c r="J520" i="10"/>
  <c r="K452" i="10"/>
  <c r="G452" i="10"/>
  <c r="H384" i="10"/>
  <c r="I316" i="10"/>
  <c r="J248" i="10"/>
  <c r="K180" i="10"/>
  <c r="G180" i="10"/>
  <c r="H112" i="10"/>
  <c r="I44" i="10"/>
  <c r="J519" i="10"/>
  <c r="K451" i="10"/>
  <c r="G451" i="10"/>
  <c r="H383" i="10"/>
  <c r="I315" i="10"/>
  <c r="J247" i="10"/>
  <c r="K179" i="10"/>
  <c r="G179" i="10"/>
  <c r="H111" i="10"/>
  <c r="I43" i="10"/>
  <c r="J518" i="10"/>
  <c r="K450" i="10"/>
  <c r="G450" i="10"/>
  <c r="H382" i="10"/>
  <c r="I314" i="10"/>
  <c r="J246" i="10"/>
  <c r="K178" i="10"/>
  <c r="G178" i="10"/>
  <c r="H110" i="10"/>
  <c r="I42" i="10"/>
  <c r="J517" i="10"/>
  <c r="K449" i="10"/>
  <c r="G449" i="10"/>
  <c r="H381" i="10"/>
  <c r="I313" i="10"/>
  <c r="J245" i="10"/>
  <c r="K177" i="10"/>
  <c r="G177" i="10"/>
  <c r="H109" i="10"/>
  <c r="I41" i="10"/>
  <c r="J516" i="10"/>
  <c r="K448" i="10"/>
  <c r="G448" i="10"/>
  <c r="H380" i="10"/>
  <c r="I312" i="10"/>
  <c r="J244" i="10"/>
  <c r="K176" i="10"/>
  <c r="G176" i="10"/>
  <c r="H108" i="10"/>
  <c r="I40" i="10"/>
  <c r="J515" i="10"/>
  <c r="K447" i="10"/>
  <c r="G447" i="10"/>
  <c r="H379" i="10"/>
  <c r="I311" i="10"/>
  <c r="J243" i="10"/>
  <c r="K175" i="10"/>
  <c r="G175" i="10"/>
  <c r="H107" i="10"/>
  <c r="I39" i="10"/>
  <c r="J514" i="10"/>
  <c r="K446" i="10"/>
  <c r="G446" i="10"/>
  <c r="H378" i="10"/>
  <c r="I310" i="10"/>
  <c r="J242" i="10"/>
  <c r="K174" i="10"/>
  <c r="G174" i="10"/>
  <c r="H106" i="10"/>
  <c r="I38" i="10"/>
  <c r="J513" i="10"/>
  <c r="K445" i="10"/>
  <c r="G445" i="10"/>
  <c r="H377" i="10"/>
  <c r="I309" i="10"/>
  <c r="J241" i="10"/>
  <c r="K173" i="10"/>
  <c r="G173" i="10"/>
  <c r="H105" i="10"/>
  <c r="I37" i="10"/>
  <c r="J512" i="10"/>
  <c r="K444" i="10"/>
  <c r="G444" i="10"/>
  <c r="H376" i="10"/>
  <c r="I308" i="10"/>
  <c r="J240" i="10"/>
  <c r="K172" i="10"/>
  <c r="G172" i="10"/>
  <c r="H104" i="10"/>
  <c r="I36" i="10"/>
  <c r="J511" i="10"/>
  <c r="K443" i="10"/>
  <c r="G443" i="10"/>
  <c r="H375" i="10"/>
  <c r="I307" i="10"/>
  <c r="J239" i="10"/>
  <c r="K171" i="10"/>
  <c r="G171" i="10"/>
  <c r="H103" i="10"/>
  <c r="I35" i="10"/>
  <c r="J510" i="10"/>
  <c r="K442" i="10"/>
  <c r="G442" i="10"/>
  <c r="H374" i="10"/>
  <c r="I306" i="10"/>
  <c r="J238" i="10"/>
  <c r="K170" i="10"/>
  <c r="G170" i="10"/>
  <c r="H102" i="10"/>
  <c r="I34" i="10"/>
  <c r="J509" i="10"/>
  <c r="K441" i="10"/>
  <c r="G441" i="10"/>
  <c r="H373" i="10"/>
  <c r="I305" i="10"/>
  <c r="J237" i="10"/>
  <c r="K169" i="10"/>
  <c r="G169" i="10"/>
  <c r="H101" i="10"/>
  <c r="I33" i="10"/>
  <c r="J508" i="10"/>
  <c r="K440" i="10"/>
  <c r="G440" i="10"/>
  <c r="H372" i="10"/>
  <c r="I304" i="10"/>
  <c r="J236" i="10"/>
  <c r="K168" i="10"/>
  <c r="G168" i="10"/>
  <c r="H100" i="10"/>
  <c r="I32" i="10"/>
  <c r="J507" i="10"/>
  <c r="K439" i="10"/>
  <c r="G439" i="10"/>
  <c r="H371" i="10"/>
  <c r="I303" i="10"/>
  <c r="J235" i="10"/>
  <c r="K167" i="10"/>
  <c r="G167" i="10"/>
  <c r="H99" i="10"/>
  <c r="I31" i="10"/>
  <c r="J506" i="10"/>
  <c r="K438" i="10"/>
  <c r="G438" i="10"/>
  <c r="H370" i="10"/>
  <c r="I302" i="10"/>
  <c r="J234" i="10"/>
  <c r="K166" i="10"/>
  <c r="G166" i="10"/>
  <c r="H98" i="10"/>
  <c r="I30" i="10"/>
  <c r="J505" i="10"/>
  <c r="K437" i="10"/>
  <c r="G437" i="10"/>
  <c r="H369" i="10"/>
  <c r="I301" i="10"/>
  <c r="J233" i="10"/>
  <c r="K165" i="10"/>
  <c r="G165" i="10"/>
  <c r="H97" i="10"/>
  <c r="I29" i="10"/>
  <c r="J504" i="10"/>
  <c r="K436" i="10"/>
  <c r="G436" i="10"/>
  <c r="H368" i="10"/>
  <c r="I300" i="10"/>
  <c r="J232" i="10"/>
  <c r="K164" i="10"/>
  <c r="G164" i="10"/>
  <c r="H96" i="10"/>
  <c r="I28" i="10"/>
  <c r="J503" i="10"/>
  <c r="K435" i="10"/>
  <c r="G435" i="10"/>
  <c r="H367" i="10"/>
  <c r="I299" i="10"/>
  <c r="J231" i="10"/>
  <c r="K163" i="10"/>
  <c r="G163" i="10"/>
  <c r="H95" i="10"/>
  <c r="I27" i="10"/>
  <c r="J502" i="10"/>
  <c r="K434" i="10"/>
  <c r="G434" i="10"/>
  <c r="H366" i="10"/>
  <c r="I298" i="10"/>
  <c r="J230" i="10"/>
  <c r="K162" i="10"/>
  <c r="G162" i="10"/>
  <c r="H94" i="10"/>
  <c r="I26" i="10"/>
  <c r="J501" i="10"/>
  <c r="K433" i="10"/>
  <c r="G433" i="10"/>
  <c r="H365" i="10"/>
  <c r="I297" i="10"/>
  <c r="J229" i="10"/>
  <c r="K161" i="10"/>
  <c r="G161" i="10"/>
  <c r="H93" i="10"/>
  <c r="I25" i="10"/>
  <c r="J500" i="10"/>
  <c r="K432" i="10"/>
  <c r="G432" i="10"/>
  <c r="H364" i="10"/>
  <c r="I296" i="10"/>
  <c r="J228" i="10"/>
  <c r="K160" i="10"/>
  <c r="G160" i="10"/>
  <c r="H92" i="10"/>
  <c r="I24" i="10"/>
  <c r="J499" i="10"/>
  <c r="K431" i="10"/>
  <c r="G431" i="10"/>
  <c r="H363" i="10"/>
  <c r="I295" i="10"/>
  <c r="J227" i="10"/>
  <c r="K159" i="10"/>
  <c r="G159" i="10"/>
  <c r="H91" i="10"/>
  <c r="I23" i="10"/>
  <c r="J498" i="10"/>
  <c r="K430" i="10"/>
  <c r="G430" i="10"/>
  <c r="H362" i="10"/>
  <c r="I294" i="10"/>
  <c r="J226" i="10"/>
  <c r="K158" i="10"/>
  <c r="G158" i="10"/>
  <c r="H90" i="10"/>
  <c r="I22" i="10"/>
  <c r="J497" i="10"/>
  <c r="K429" i="10"/>
  <c r="G429" i="10"/>
  <c r="H361" i="10"/>
  <c r="I293" i="10"/>
  <c r="J225" i="10"/>
  <c r="K157" i="10"/>
  <c r="G157" i="10"/>
  <c r="H89" i="10"/>
  <c r="I21" i="10"/>
  <c r="J496" i="10"/>
  <c r="K428" i="10"/>
  <c r="G428" i="10"/>
  <c r="H360" i="10"/>
  <c r="I292" i="10"/>
  <c r="J224" i="10"/>
  <c r="K156" i="10"/>
  <c r="G156" i="10"/>
  <c r="H88" i="10"/>
  <c r="I20" i="10"/>
  <c r="J495" i="10"/>
  <c r="K427" i="10"/>
  <c r="G427" i="10"/>
  <c r="H359" i="10"/>
  <c r="I291" i="10"/>
  <c r="J223" i="10"/>
  <c r="K155" i="10"/>
  <c r="G155" i="10"/>
  <c r="H87" i="10"/>
  <c r="I19" i="10"/>
  <c r="J494" i="10"/>
  <c r="K426" i="10"/>
  <c r="G426" i="10"/>
  <c r="H358" i="10"/>
  <c r="I290" i="10"/>
  <c r="J222" i="10"/>
  <c r="K154" i="10"/>
  <c r="G154" i="10"/>
  <c r="H86" i="10"/>
  <c r="I18" i="10"/>
  <c r="J493" i="10"/>
  <c r="K425" i="10"/>
  <c r="G425" i="10"/>
  <c r="H357" i="10"/>
  <c r="I289" i="10"/>
  <c r="J221" i="10"/>
  <c r="K153" i="10"/>
  <c r="G153" i="10"/>
  <c r="H85" i="10"/>
  <c r="I17" i="10"/>
  <c r="J492" i="10"/>
  <c r="K424" i="10"/>
  <c r="G424" i="10"/>
  <c r="H356" i="10"/>
  <c r="I288" i="10"/>
  <c r="J220" i="10"/>
  <c r="K152" i="10"/>
  <c r="G152" i="10"/>
  <c r="H84" i="10"/>
  <c r="I16" i="10"/>
  <c r="J491" i="10"/>
  <c r="K423" i="10"/>
  <c r="G423" i="10"/>
  <c r="H355" i="10"/>
  <c r="I287" i="10"/>
  <c r="J219" i="10"/>
  <c r="K151" i="10"/>
  <c r="G151" i="10"/>
  <c r="H83" i="10"/>
  <c r="I15" i="10"/>
  <c r="J490" i="10"/>
  <c r="K422" i="10"/>
  <c r="G422" i="10"/>
  <c r="H354" i="10"/>
  <c r="I286" i="10"/>
  <c r="J218" i="10"/>
  <c r="K150" i="10"/>
  <c r="G150" i="10"/>
  <c r="H82" i="10"/>
  <c r="I14" i="10"/>
  <c r="J489" i="10"/>
  <c r="K421" i="10"/>
  <c r="G421" i="10"/>
  <c r="H353" i="10"/>
  <c r="I285" i="10"/>
  <c r="J217" i="10"/>
  <c r="K149" i="10"/>
  <c r="G149" i="10"/>
  <c r="H81" i="10"/>
  <c r="I13" i="10"/>
  <c r="J488" i="10"/>
  <c r="K420" i="10"/>
  <c r="G420" i="10"/>
  <c r="H352" i="10"/>
  <c r="I284" i="10"/>
  <c r="J216" i="10"/>
  <c r="K148" i="10"/>
  <c r="G148" i="10"/>
  <c r="H80" i="10"/>
  <c r="I12" i="10"/>
  <c r="J487" i="10"/>
  <c r="K419" i="10"/>
  <c r="G419" i="10"/>
  <c r="H351" i="10"/>
  <c r="I283" i="10"/>
  <c r="J215" i="10"/>
  <c r="K147" i="10"/>
  <c r="G147" i="10"/>
  <c r="H79" i="10"/>
  <c r="I11" i="10"/>
  <c r="J486" i="10"/>
  <c r="K418" i="10"/>
  <c r="G418" i="10"/>
  <c r="H350" i="10"/>
  <c r="I282" i="10"/>
  <c r="J214" i="10"/>
  <c r="K146" i="10"/>
  <c r="G146" i="10"/>
  <c r="H78" i="10"/>
  <c r="I10" i="10"/>
  <c r="J485" i="10"/>
  <c r="K417" i="10"/>
  <c r="G417" i="10"/>
  <c r="H349" i="10"/>
  <c r="I281" i="10"/>
  <c r="J213" i="10"/>
  <c r="K145" i="10"/>
  <c r="G145" i="10"/>
  <c r="H77" i="10"/>
  <c r="I9" i="10"/>
  <c r="J484" i="10"/>
  <c r="K416" i="10"/>
  <c r="G416" i="10"/>
  <c r="H348" i="10"/>
  <c r="I280" i="10"/>
  <c r="J212" i="10"/>
  <c r="K144" i="10"/>
  <c r="G144" i="10"/>
  <c r="H76" i="10"/>
  <c r="I8" i="10"/>
  <c r="J483" i="10"/>
  <c r="K415" i="10"/>
  <c r="G415" i="10"/>
  <c r="H347" i="10"/>
  <c r="I279" i="10"/>
  <c r="J211" i="10"/>
  <c r="K143" i="10"/>
  <c r="G143" i="10"/>
  <c r="H75" i="10"/>
  <c r="I7" i="10"/>
  <c r="J482" i="10"/>
  <c r="K414" i="10"/>
  <c r="G414" i="10"/>
  <c r="H346" i="10"/>
  <c r="I278" i="10"/>
  <c r="J210" i="10"/>
  <c r="K142" i="10"/>
  <c r="G142" i="10"/>
  <c r="H74" i="10"/>
  <c r="I6" i="10"/>
  <c r="J481" i="10"/>
  <c r="K413" i="10"/>
  <c r="G413" i="10"/>
  <c r="H345" i="10"/>
  <c r="I277" i="10"/>
  <c r="J209" i="10"/>
  <c r="K141" i="10"/>
  <c r="G141" i="10"/>
  <c r="H73" i="10"/>
  <c r="I5" i="10"/>
  <c r="J480" i="10"/>
  <c r="K412" i="10"/>
  <c r="G412" i="10"/>
  <c r="H344" i="10"/>
  <c r="I276" i="10"/>
  <c r="J208" i="10"/>
  <c r="K140" i="10"/>
  <c r="G140" i="10"/>
  <c r="H72" i="10"/>
  <c r="I4" i="10"/>
  <c r="H70" i="10"/>
  <c r="J206" i="10"/>
  <c r="G410" i="10"/>
  <c r="I3" i="10"/>
  <c r="K139" i="10"/>
  <c r="G411" i="10"/>
  <c r="J477" i="10"/>
  <c r="H341" i="10"/>
  <c r="J205" i="10"/>
  <c r="H69" i="10"/>
  <c r="K408" i="10"/>
  <c r="J204" i="10"/>
  <c r="G136" i="10"/>
  <c r="K407" i="10"/>
  <c r="I271" i="10"/>
  <c r="G135" i="10"/>
  <c r="J474" i="10"/>
  <c r="I270" i="10"/>
  <c r="G134" i="10"/>
  <c r="J473" i="10"/>
  <c r="I269" i="10"/>
  <c r="G133" i="10"/>
  <c r="J472" i="10"/>
  <c r="H336" i="10"/>
  <c r="K132" i="10"/>
  <c r="I539" i="10"/>
  <c r="H335" i="10"/>
  <c r="G131" i="10"/>
  <c r="J470" i="10"/>
  <c r="I266" i="10"/>
  <c r="G130" i="10"/>
  <c r="K401" i="10"/>
  <c r="I265" i="10"/>
  <c r="G129" i="10"/>
  <c r="J468" i="10"/>
  <c r="H332" i="10"/>
  <c r="K128" i="10"/>
  <c r="J467" i="10"/>
  <c r="H331" i="10"/>
  <c r="K127" i="10"/>
  <c r="I534" i="10"/>
  <c r="K398" i="10"/>
  <c r="J194" i="10"/>
  <c r="H58" i="10"/>
  <c r="K397" i="10"/>
  <c r="J193" i="10"/>
  <c r="I532" i="10"/>
  <c r="G396" i="10"/>
  <c r="K124" i="10"/>
  <c r="I531" i="10"/>
  <c r="K395" i="10"/>
  <c r="I259" i="10"/>
  <c r="G123" i="10"/>
  <c r="K394" i="10"/>
  <c r="J190" i="10"/>
  <c r="H54" i="10"/>
  <c r="G393" i="10"/>
  <c r="I257" i="10"/>
  <c r="G121" i="10"/>
  <c r="J460" i="10"/>
  <c r="H324" i="10"/>
  <c r="K120" i="10"/>
  <c r="J459" i="10"/>
  <c r="H323" i="10"/>
  <c r="K119" i="10"/>
  <c r="H51" i="10"/>
  <c r="K390" i="10"/>
  <c r="H322" i="10"/>
  <c r="J186" i="10"/>
  <c r="H50" i="10"/>
  <c r="J457" i="10"/>
  <c r="G389" i="10"/>
  <c r="I253" i="10"/>
  <c r="K117" i="10"/>
  <c r="H49" i="10"/>
  <c r="J456" i="10"/>
  <c r="G388" i="10"/>
  <c r="I252" i="10"/>
  <c r="K116" i="10"/>
  <c r="H48" i="10"/>
  <c r="J455" i="10"/>
  <c r="H319" i="10"/>
  <c r="J183" i="10"/>
  <c r="H47" i="10"/>
  <c r="G386" i="10"/>
  <c r="K114" i="10"/>
  <c r="K385" i="10"/>
  <c r="I249" i="10"/>
  <c r="H45" i="10"/>
  <c r="G384" i="10"/>
  <c r="I248" i="10"/>
  <c r="H44" i="10"/>
  <c r="G383" i="10"/>
  <c r="K111" i="10"/>
  <c r="I518" i="10"/>
  <c r="G382" i="10"/>
  <c r="I246" i="10"/>
  <c r="G110" i="10"/>
  <c r="J449" i="10"/>
  <c r="H313" i="10"/>
  <c r="G109" i="10"/>
  <c r="I516" i="10"/>
  <c r="G380" i="10"/>
  <c r="J176" i="10"/>
  <c r="I515" i="10"/>
  <c r="H311" i="10"/>
  <c r="G107" i="10"/>
  <c r="J446" i="10"/>
  <c r="H310" i="10"/>
  <c r="K106" i="10"/>
  <c r="I513" i="10"/>
  <c r="G377" i="10"/>
  <c r="J173" i="10"/>
  <c r="I512" i="10"/>
  <c r="G376" i="10"/>
  <c r="K104" i="10"/>
  <c r="I511" i="10"/>
  <c r="H307" i="10"/>
  <c r="G103" i="10"/>
  <c r="J442" i="10"/>
  <c r="I238" i="10"/>
  <c r="K102" i="10"/>
  <c r="J441" i="10"/>
  <c r="I237" i="10"/>
  <c r="G101" i="10"/>
  <c r="J440" i="10"/>
  <c r="I236" i="10"/>
  <c r="G100" i="10"/>
  <c r="J439" i="10"/>
  <c r="H303" i="10"/>
  <c r="K99" i="10"/>
  <c r="I506" i="10"/>
  <c r="G370" i="10"/>
  <c r="J166" i="10"/>
  <c r="I505" i="10"/>
  <c r="G369" i="10"/>
  <c r="J165" i="10"/>
  <c r="H29" i="10"/>
  <c r="J436" i="10"/>
  <c r="I232" i="10"/>
  <c r="G96" i="10"/>
  <c r="K367" i="10"/>
  <c r="J163" i="10"/>
  <c r="H27" i="10"/>
  <c r="K366" i="10"/>
  <c r="I230" i="10"/>
  <c r="G94" i="10"/>
  <c r="J433" i="10"/>
  <c r="J161" i="10"/>
  <c r="I500" i="10"/>
  <c r="G364" i="10"/>
  <c r="J160" i="10"/>
  <c r="I499" i="10"/>
  <c r="H295" i="10"/>
  <c r="K91" i="10"/>
  <c r="I498" i="10"/>
  <c r="K362" i="10"/>
  <c r="I226" i="10"/>
  <c r="G90" i="10"/>
  <c r="K361" i="10"/>
  <c r="K89" i="10"/>
  <c r="H18" i="10"/>
  <c r="K357" i="10"/>
  <c r="I221" i="10"/>
  <c r="G85" i="10"/>
  <c r="K356" i="10"/>
  <c r="H288" i="10"/>
  <c r="K84" i="10"/>
  <c r="I491" i="10"/>
  <c r="G355" i="10"/>
  <c r="J151" i="10"/>
  <c r="G83" i="10"/>
  <c r="K354" i="10"/>
  <c r="I218" i="10"/>
  <c r="G82" i="10"/>
  <c r="J421" i="10"/>
  <c r="H285" i="10"/>
  <c r="J149" i="10"/>
  <c r="H13" i="10"/>
  <c r="K352" i="10"/>
  <c r="J148" i="10"/>
  <c r="H12" i="10"/>
  <c r="H283" i="10"/>
  <c r="J147" i="10"/>
  <c r="H11" i="10"/>
  <c r="K350" i="10"/>
  <c r="I214" i="10"/>
  <c r="H10" i="10"/>
  <c r="J417" i="10"/>
  <c r="H281" i="10"/>
  <c r="K77" i="10"/>
  <c r="I484" i="10"/>
  <c r="G348" i="10"/>
  <c r="J144" i="10"/>
  <c r="G76" i="10"/>
  <c r="K347" i="10"/>
  <c r="J143" i="10"/>
  <c r="I482" i="10"/>
  <c r="G346" i="10"/>
  <c r="K74" i="10"/>
  <c r="I481" i="10"/>
  <c r="G345" i="10"/>
  <c r="K73" i="10"/>
  <c r="K344" i="10"/>
  <c r="I208" i="10"/>
  <c r="G72" i="10"/>
  <c r="H138" i="10"/>
  <c r="K206" i="10"/>
  <c r="I342" i="10"/>
  <c r="G478" i="10"/>
  <c r="J3" i="10"/>
  <c r="H139" i="10"/>
  <c r="K207" i="10"/>
  <c r="G479" i="10"/>
  <c r="J409" i="10"/>
  <c r="J137" i="10"/>
  <c r="I476" i="10"/>
  <c r="H272" i="10"/>
  <c r="K68" i="10"/>
  <c r="J407" i="10"/>
  <c r="H271" i="10"/>
  <c r="G67" i="10"/>
  <c r="K338" i="10"/>
  <c r="I202" i="10"/>
  <c r="G66" i="10"/>
  <c r="G337" i="10"/>
  <c r="J133" i="10"/>
  <c r="H540" i="10"/>
  <c r="J404" i="10"/>
  <c r="G336" i="10"/>
  <c r="J132" i="10"/>
  <c r="G64" i="10"/>
  <c r="I471" i="10"/>
  <c r="K335" i="10"/>
  <c r="H267" i="10"/>
  <c r="K63" i="10"/>
  <c r="H538" i="10"/>
  <c r="J402" i="10"/>
  <c r="G334" i="10"/>
  <c r="I198" i="10"/>
  <c r="K62" i="10"/>
  <c r="H537" i="10"/>
  <c r="J401" i="10"/>
  <c r="G333" i="10"/>
  <c r="I197" i="10"/>
  <c r="K61" i="10"/>
  <c r="I468" i="10"/>
  <c r="K332" i="10"/>
  <c r="I196" i="10"/>
  <c r="K60" i="10"/>
  <c r="H535" i="10"/>
  <c r="K331" i="10"/>
  <c r="H263" i="10"/>
  <c r="J127" i="10"/>
  <c r="G59" i="10"/>
  <c r="I466" i="10"/>
  <c r="K330" i="10"/>
  <c r="H262" i="10"/>
  <c r="J126" i="10"/>
  <c r="G58" i="10"/>
  <c r="H533" i="10"/>
  <c r="J397" i="10"/>
  <c r="K329" i="10"/>
  <c r="G329" i="10"/>
  <c r="H261" i="10"/>
  <c r="I193" i="10"/>
  <c r="J125" i="10"/>
  <c r="K57" i="10"/>
  <c r="G57" i="10"/>
  <c r="H532" i="10"/>
  <c r="I464" i="10"/>
  <c r="K328" i="10"/>
  <c r="G328" i="10"/>
  <c r="H260" i="10"/>
  <c r="I192" i="10"/>
  <c r="J124" i="10"/>
  <c r="K56" i="10"/>
  <c r="G56" i="10"/>
  <c r="H531" i="10"/>
  <c r="I463" i="10"/>
  <c r="J395" i="10"/>
  <c r="K327" i="10"/>
  <c r="G327" i="10"/>
  <c r="H259" i="10"/>
  <c r="I191" i="10"/>
  <c r="J123" i="10"/>
  <c r="K55" i="10"/>
  <c r="G55" i="10"/>
  <c r="H530" i="10"/>
  <c r="I462" i="10"/>
  <c r="J394" i="10"/>
  <c r="K326" i="10"/>
  <c r="G326" i="10"/>
  <c r="H258" i="10"/>
  <c r="I190" i="10"/>
  <c r="J122" i="10"/>
  <c r="K54" i="10"/>
  <c r="G54" i="10"/>
  <c r="H529" i="10"/>
  <c r="I461" i="10"/>
  <c r="J393" i="10"/>
  <c r="K325" i="10"/>
  <c r="G325" i="10"/>
  <c r="H257" i="10"/>
  <c r="I189" i="10"/>
  <c r="J121" i="10"/>
  <c r="K53" i="10"/>
  <c r="G53" i="10"/>
  <c r="H528" i="10"/>
  <c r="I460" i="10"/>
  <c r="J392" i="10"/>
  <c r="K324" i="10"/>
  <c r="G324" i="10"/>
  <c r="H256" i="10"/>
  <c r="I188" i="10"/>
  <c r="J120" i="10"/>
  <c r="K52" i="10"/>
  <c r="G52" i="10"/>
  <c r="H527" i="10"/>
  <c r="I459" i="10"/>
  <c r="J391" i="10"/>
  <c r="K323" i="10"/>
  <c r="G323" i="10"/>
  <c r="H255" i="10"/>
  <c r="I187" i="10"/>
  <c r="J119" i="10"/>
  <c r="K51" i="10"/>
  <c r="G51" i="10"/>
  <c r="H526" i="10"/>
  <c r="I458" i="10"/>
  <c r="J390" i="10"/>
  <c r="K322" i="10"/>
  <c r="G322" i="10"/>
  <c r="H254" i="10"/>
  <c r="I186" i="10"/>
  <c r="J118" i="10"/>
  <c r="K50" i="10"/>
  <c r="G50" i="10"/>
  <c r="H525" i="10"/>
  <c r="I457" i="10"/>
  <c r="J389" i="10"/>
  <c r="K321" i="10"/>
  <c r="G321" i="10"/>
  <c r="H253" i="10"/>
  <c r="I185" i="10"/>
  <c r="J117" i="10"/>
  <c r="K49" i="10"/>
  <c r="G49" i="10"/>
  <c r="H524" i="10"/>
  <c r="I456" i="10"/>
  <c r="J388" i="10"/>
  <c r="K320" i="10"/>
  <c r="G320" i="10"/>
  <c r="H252" i="10"/>
  <c r="I184" i="10"/>
  <c r="J116" i="10"/>
  <c r="K48" i="10"/>
  <c r="G48" i="10"/>
  <c r="H523" i="10"/>
  <c r="I455" i="10"/>
  <c r="J387" i="10"/>
  <c r="K319" i="10"/>
  <c r="G319" i="10"/>
  <c r="H251" i="10"/>
  <c r="I183" i="10"/>
  <c r="J115" i="10"/>
  <c r="K47" i="10"/>
  <c r="G47" i="10"/>
  <c r="H522" i="10"/>
  <c r="I454" i="10"/>
  <c r="J386" i="10"/>
  <c r="K318" i="10"/>
  <c r="G318" i="10"/>
  <c r="H250" i="10"/>
  <c r="I182" i="10"/>
  <c r="J114" i="10"/>
  <c r="K46" i="10"/>
  <c r="G46" i="10"/>
  <c r="H521" i="10"/>
  <c r="I453" i="10"/>
  <c r="J385" i="10"/>
  <c r="K317" i="10"/>
  <c r="G317" i="10"/>
  <c r="H249" i="10"/>
  <c r="I181" i="10"/>
  <c r="J113" i="10"/>
  <c r="K45" i="10"/>
  <c r="G45" i="10"/>
  <c r="H520" i="10"/>
  <c r="I452" i="10"/>
  <c r="J384" i="10"/>
  <c r="K316" i="10"/>
  <c r="G316" i="10"/>
  <c r="H248" i="10"/>
  <c r="I180" i="10"/>
  <c r="J112" i="10"/>
  <c r="K44" i="10"/>
  <c r="G44" i="10"/>
  <c r="H519" i="10"/>
  <c r="I451" i="10"/>
  <c r="J383" i="10"/>
  <c r="K315" i="10"/>
  <c r="G315" i="10"/>
  <c r="H247" i="10"/>
  <c r="I179" i="10"/>
  <c r="J111" i="10"/>
  <c r="K43" i="10"/>
  <c r="G43" i="10"/>
  <c r="H518" i="10"/>
  <c r="I450" i="10"/>
  <c r="J382" i="10"/>
  <c r="K314" i="10"/>
  <c r="G314" i="10"/>
  <c r="H246" i="10"/>
  <c r="I178" i="10"/>
  <c r="J110" i="10"/>
  <c r="K42" i="10"/>
  <c r="G42" i="10"/>
  <c r="H517" i="10"/>
  <c r="I449" i="10"/>
  <c r="J381" i="10"/>
  <c r="K313" i="10"/>
  <c r="G313" i="10"/>
  <c r="H245" i="10"/>
  <c r="I177" i="10"/>
  <c r="J109" i="10"/>
  <c r="K41" i="10"/>
  <c r="G41" i="10"/>
  <c r="H516" i="10"/>
  <c r="I448" i="10"/>
  <c r="J380" i="10"/>
  <c r="K312" i="10"/>
  <c r="G312" i="10"/>
  <c r="H244" i="10"/>
  <c r="I176" i="10"/>
  <c r="J108" i="10"/>
  <c r="K40" i="10"/>
  <c r="G40" i="10"/>
  <c r="H515" i="10"/>
  <c r="I447" i="10"/>
  <c r="J379" i="10"/>
  <c r="K311" i="10"/>
  <c r="G311" i="10"/>
  <c r="H243" i="10"/>
  <c r="I175" i="10"/>
  <c r="J107" i="10"/>
  <c r="K39" i="10"/>
  <c r="G39" i="10"/>
  <c r="H514" i="10"/>
  <c r="I446" i="10"/>
  <c r="J378" i="10"/>
  <c r="K310" i="10"/>
  <c r="G310" i="10"/>
  <c r="H242" i="10"/>
  <c r="I174" i="10"/>
  <c r="J106" i="10"/>
  <c r="K38" i="10"/>
  <c r="G38" i="10"/>
  <c r="H513" i="10"/>
  <c r="I445" i="10"/>
  <c r="J377" i="10"/>
  <c r="K309" i="10"/>
  <c r="G309" i="10"/>
  <c r="H241" i="10"/>
  <c r="I173" i="10"/>
  <c r="J105" i="10"/>
  <c r="K37" i="10"/>
  <c r="G37" i="10"/>
  <c r="H512" i="10"/>
  <c r="I444" i="10"/>
  <c r="J376" i="10"/>
  <c r="K308" i="10"/>
  <c r="G308" i="10"/>
  <c r="H240" i="10"/>
  <c r="I172" i="10"/>
  <c r="J104" i="10"/>
  <c r="K36" i="10"/>
  <c r="G36" i="10"/>
  <c r="H511" i="10"/>
  <c r="I443" i="10"/>
  <c r="J375" i="10"/>
  <c r="K307" i="10"/>
  <c r="G307" i="10"/>
  <c r="H239" i="10"/>
  <c r="I171" i="10"/>
  <c r="J103" i="10"/>
  <c r="K35" i="10"/>
  <c r="G35" i="10"/>
  <c r="H510" i="10"/>
  <c r="I442" i="10"/>
  <c r="J374" i="10"/>
  <c r="K306" i="10"/>
  <c r="G306" i="10"/>
  <c r="H238" i="10"/>
  <c r="I170" i="10"/>
  <c r="J102" i="10"/>
  <c r="K34" i="10"/>
  <c r="G34" i="10"/>
  <c r="H509" i="10"/>
  <c r="I441" i="10"/>
  <c r="J373" i="10"/>
  <c r="K305" i="10"/>
  <c r="G305" i="10"/>
  <c r="H237" i="10"/>
  <c r="I169" i="10"/>
  <c r="J101" i="10"/>
  <c r="K33" i="10"/>
  <c r="G33" i="10"/>
  <c r="H508" i="10"/>
  <c r="I440" i="10"/>
  <c r="J372" i="10"/>
  <c r="K304" i="10"/>
  <c r="G304" i="10"/>
  <c r="H236" i="10"/>
  <c r="I168" i="10"/>
  <c r="J100" i="10"/>
  <c r="K32" i="10"/>
  <c r="G32" i="10"/>
  <c r="H507" i="10"/>
  <c r="I439" i="10"/>
  <c r="J371" i="10"/>
  <c r="K303" i="10"/>
  <c r="G303" i="10"/>
  <c r="H235" i="10"/>
  <c r="I167" i="10"/>
  <c r="J99" i="10"/>
  <c r="K31" i="10"/>
  <c r="G31" i="10"/>
  <c r="H506" i="10"/>
  <c r="I438" i="10"/>
  <c r="J370" i="10"/>
  <c r="K302" i="10"/>
  <c r="G302" i="10"/>
  <c r="H234" i="10"/>
  <c r="I166" i="10"/>
  <c r="J98" i="10"/>
  <c r="K30" i="10"/>
  <c r="G30" i="10"/>
  <c r="H505" i="10"/>
  <c r="I437" i="10"/>
  <c r="J369" i="10"/>
  <c r="K301" i="10"/>
  <c r="G301" i="10"/>
  <c r="H233" i="10"/>
  <c r="I165" i="10"/>
  <c r="J97" i="10"/>
  <c r="K29" i="10"/>
  <c r="G29" i="10"/>
  <c r="H504" i="10"/>
  <c r="I436" i="10"/>
  <c r="J368" i="10"/>
  <c r="K300" i="10"/>
  <c r="G300" i="10"/>
  <c r="H232" i="10"/>
  <c r="I164" i="10"/>
  <c r="J96" i="10"/>
  <c r="K28" i="10"/>
  <c r="G28" i="10"/>
  <c r="H503" i="10"/>
  <c r="I435" i="10"/>
  <c r="J367" i="10"/>
  <c r="K299" i="10"/>
  <c r="G299" i="10"/>
  <c r="H231" i="10"/>
  <c r="I163" i="10"/>
  <c r="J95" i="10"/>
  <c r="K27" i="10"/>
  <c r="G27" i="10"/>
  <c r="H502" i="10"/>
  <c r="I434" i="10"/>
  <c r="J366" i="10"/>
  <c r="K298" i="10"/>
  <c r="G298" i="10"/>
  <c r="H230" i="10"/>
  <c r="I162" i="10"/>
  <c r="J94" i="10"/>
  <c r="K26" i="10"/>
  <c r="G26" i="10"/>
  <c r="H501" i="10"/>
  <c r="I433" i="10"/>
  <c r="J365" i="10"/>
  <c r="K297" i="10"/>
  <c r="G297" i="10"/>
  <c r="H229" i="10"/>
  <c r="I161" i="10"/>
  <c r="J93" i="10"/>
  <c r="K25" i="10"/>
  <c r="G25" i="10"/>
  <c r="H500" i="10"/>
  <c r="I432" i="10"/>
  <c r="J364" i="10"/>
  <c r="K296" i="10"/>
  <c r="G296" i="10"/>
  <c r="H228" i="10"/>
  <c r="I160" i="10"/>
  <c r="J92" i="10"/>
  <c r="K24" i="10"/>
  <c r="G24" i="10"/>
  <c r="H499" i="10"/>
  <c r="I431" i="10"/>
  <c r="J363" i="10"/>
  <c r="K295" i="10"/>
  <c r="G295" i="10"/>
  <c r="H227" i="10"/>
  <c r="I159" i="10"/>
  <c r="J91" i="10"/>
  <c r="K23" i="10"/>
  <c r="G23" i="10"/>
  <c r="H498" i="10"/>
  <c r="I430" i="10"/>
  <c r="J362" i="10"/>
  <c r="K294" i="10"/>
  <c r="G294" i="10"/>
  <c r="H226" i="10"/>
  <c r="I158" i="10"/>
  <c r="J90" i="10"/>
  <c r="K22" i="10"/>
  <c r="G22" i="10"/>
  <c r="H497" i="10"/>
  <c r="I429" i="10"/>
  <c r="J361" i="10"/>
  <c r="K293" i="10"/>
  <c r="G293" i="10"/>
  <c r="H225" i="10"/>
  <c r="I157" i="10"/>
  <c r="J89" i="10"/>
  <c r="K21" i="10"/>
  <c r="G21" i="10"/>
  <c r="H496" i="10"/>
  <c r="I428" i="10"/>
  <c r="J360" i="10"/>
  <c r="K292" i="10"/>
  <c r="G292" i="10"/>
  <c r="H224" i="10"/>
  <c r="I156" i="10"/>
  <c r="J88" i="10"/>
  <c r="K20" i="10"/>
  <c r="G20" i="10"/>
  <c r="H495" i="10"/>
  <c r="I427" i="10"/>
  <c r="J359" i="10"/>
  <c r="K291" i="10"/>
  <c r="G291" i="10"/>
  <c r="H223" i="10"/>
  <c r="I155" i="10"/>
  <c r="J87" i="10"/>
  <c r="K19" i="10"/>
  <c r="G19" i="10"/>
  <c r="H494" i="10"/>
  <c r="I426" i="10"/>
  <c r="J358" i="10"/>
  <c r="K290" i="10"/>
  <c r="G290" i="10"/>
  <c r="H222" i="10"/>
  <c r="I154" i="10"/>
  <c r="J86" i="10"/>
  <c r="K18" i="10"/>
  <c r="G18" i="10"/>
  <c r="H493" i="10"/>
  <c r="I425" i="10"/>
  <c r="J357" i="10"/>
  <c r="K289" i="10"/>
  <c r="G289" i="10"/>
  <c r="H221" i="10"/>
  <c r="I153" i="10"/>
  <c r="J85" i="10"/>
  <c r="K17" i="10"/>
  <c r="G17" i="10"/>
  <c r="H492" i="10"/>
  <c r="I424" i="10"/>
  <c r="J356" i="10"/>
  <c r="K288" i="10"/>
  <c r="G288" i="10"/>
  <c r="H220" i="10"/>
  <c r="I152" i="10"/>
  <c r="J84" i="10"/>
  <c r="K16" i="10"/>
  <c r="G16" i="10"/>
  <c r="H491" i="10"/>
  <c r="I423" i="10"/>
  <c r="J355" i="10"/>
  <c r="K287" i="10"/>
  <c r="G287" i="10"/>
  <c r="H219" i="10"/>
  <c r="I151" i="10"/>
  <c r="J83" i="10"/>
  <c r="K15" i="10"/>
  <c r="G15" i="10"/>
  <c r="H490" i="10"/>
  <c r="I422" i="10"/>
  <c r="J354" i="10"/>
  <c r="K286" i="10"/>
  <c r="G286" i="10"/>
  <c r="H218" i="10"/>
  <c r="I150" i="10"/>
  <c r="J82" i="10"/>
  <c r="K14" i="10"/>
  <c r="G14" i="10"/>
  <c r="H489" i="10"/>
  <c r="I421" i="10"/>
  <c r="J353" i="10"/>
  <c r="K285" i="10"/>
  <c r="G285" i="10"/>
  <c r="H217" i="10"/>
  <c r="I149" i="10"/>
  <c r="J81" i="10"/>
  <c r="K13" i="10"/>
  <c r="G13" i="10"/>
  <c r="H488" i="10"/>
  <c r="I420" i="10"/>
  <c r="J352" i="10"/>
  <c r="K284" i="10"/>
  <c r="G284" i="10"/>
  <c r="H216" i="10"/>
  <c r="I148" i="10"/>
  <c r="J80" i="10"/>
  <c r="K12" i="10"/>
  <c r="G12" i="10"/>
  <c r="H487" i="10"/>
  <c r="I419" i="10"/>
  <c r="J351" i="10"/>
  <c r="K283" i="10"/>
  <c r="G283" i="10"/>
  <c r="H215" i="10"/>
  <c r="I147" i="10"/>
  <c r="J79" i="10"/>
  <c r="K11" i="10"/>
  <c r="G11" i="10"/>
  <c r="H486" i="10"/>
  <c r="I418" i="10"/>
  <c r="J350" i="10"/>
  <c r="K282" i="10"/>
  <c r="G282" i="10"/>
  <c r="H214" i="10"/>
  <c r="I146" i="10"/>
  <c r="J78" i="10"/>
  <c r="K10" i="10"/>
  <c r="G10" i="10"/>
  <c r="H485" i="10"/>
  <c r="I417" i="10"/>
  <c r="J349" i="10"/>
  <c r="K281" i="10"/>
  <c r="G281" i="10"/>
  <c r="H213" i="10"/>
  <c r="I145" i="10"/>
  <c r="J77" i="10"/>
  <c r="K9" i="10"/>
  <c r="G9" i="10"/>
  <c r="H484" i="10"/>
  <c r="I416" i="10"/>
  <c r="J348" i="10"/>
  <c r="K280" i="10"/>
  <c r="G280" i="10"/>
  <c r="H212" i="10"/>
  <c r="I144" i="10"/>
  <c r="J76" i="10"/>
  <c r="K8" i="10"/>
  <c r="G8" i="10"/>
  <c r="H483" i="10"/>
  <c r="I415" i="10"/>
  <c r="J347" i="10"/>
  <c r="K279" i="10"/>
  <c r="G279" i="10"/>
  <c r="H211" i="10"/>
  <c r="I143" i="10"/>
  <c r="J75" i="10"/>
  <c r="K7" i="10"/>
  <c r="G7" i="10"/>
  <c r="H482" i="10"/>
  <c r="I414" i="10"/>
  <c r="J346" i="10"/>
  <c r="K278" i="10"/>
  <c r="G278" i="10"/>
  <c r="H210" i="10"/>
  <c r="I142" i="10"/>
  <c r="J74" i="10"/>
  <c r="K6" i="10"/>
  <c r="G6" i="10"/>
  <c r="H481" i="10"/>
  <c r="I413" i="10"/>
  <c r="J345" i="10"/>
  <c r="K277" i="10"/>
  <c r="G277" i="10"/>
  <c r="H209" i="10"/>
  <c r="I141" i="10"/>
  <c r="J73" i="10"/>
  <c r="K5" i="10"/>
  <c r="G5" i="10"/>
  <c r="H480" i="10"/>
  <c r="I412" i="10"/>
  <c r="J344" i="10"/>
  <c r="K276" i="10"/>
  <c r="G276" i="10"/>
  <c r="H208" i="10"/>
  <c r="I140" i="10"/>
  <c r="J72" i="10"/>
  <c r="K4" i="10"/>
  <c r="G4" i="10"/>
  <c r="I2" i="10"/>
  <c r="K138" i="10"/>
  <c r="H342" i="10"/>
  <c r="J478" i="10"/>
  <c r="G139" i="10"/>
  <c r="I275" i="10"/>
  <c r="K411" i="10"/>
  <c r="K409" i="10"/>
  <c r="K137" i="10"/>
  <c r="J476" i="10"/>
  <c r="H340" i="10"/>
  <c r="I272" i="10"/>
  <c r="I543" i="10"/>
  <c r="G407" i="10"/>
  <c r="J203" i="10"/>
  <c r="I542" i="10"/>
  <c r="G406" i="10"/>
  <c r="J202" i="10"/>
  <c r="H66" i="10"/>
  <c r="G405" i="10"/>
  <c r="J201" i="10"/>
  <c r="I540" i="10"/>
  <c r="G404" i="10"/>
  <c r="G132" i="10"/>
  <c r="J471" i="10"/>
  <c r="G403" i="10"/>
  <c r="K131" i="10"/>
  <c r="I538" i="10"/>
  <c r="H334" i="10"/>
  <c r="K130" i="10"/>
  <c r="I537" i="10"/>
  <c r="H333" i="10"/>
  <c r="K129" i="10"/>
  <c r="I536" i="10"/>
  <c r="G400" i="10"/>
  <c r="J196" i="10"/>
  <c r="H60" i="10"/>
  <c r="K399" i="10"/>
  <c r="I263" i="10"/>
  <c r="H59" i="10"/>
  <c r="G398" i="10"/>
  <c r="K126" i="10"/>
  <c r="I533" i="10"/>
  <c r="H329" i="10"/>
  <c r="K125" i="10"/>
  <c r="H57" i="10"/>
  <c r="K396" i="10"/>
  <c r="I260" i="10"/>
  <c r="H56" i="10"/>
  <c r="G395" i="10"/>
  <c r="J191" i="10"/>
  <c r="H55" i="10"/>
  <c r="J462" i="10"/>
  <c r="I258" i="10"/>
  <c r="G122" i="10"/>
  <c r="K393" i="10"/>
  <c r="J189" i="10"/>
  <c r="H53" i="10"/>
  <c r="G392" i="10"/>
  <c r="J188" i="10"/>
  <c r="H52" i="10"/>
  <c r="K391" i="10"/>
  <c r="I255" i="10"/>
  <c r="I526" i="10"/>
  <c r="K118" i="10"/>
  <c r="K115" i="10"/>
  <c r="I522" i="10"/>
  <c r="K386" i="10"/>
  <c r="I250" i="10"/>
  <c r="G114" i="10"/>
  <c r="J453" i="10"/>
  <c r="H317" i="10"/>
  <c r="G113" i="10"/>
  <c r="K384" i="10"/>
  <c r="J180" i="10"/>
  <c r="I519" i="10"/>
  <c r="K383" i="10"/>
  <c r="I247" i="10"/>
  <c r="G111" i="10"/>
  <c r="K382" i="10"/>
  <c r="J178" i="10"/>
  <c r="H42" i="10"/>
  <c r="G381" i="10"/>
  <c r="K109" i="10"/>
  <c r="J448" i="10"/>
  <c r="H312" i="10"/>
  <c r="G108" i="10"/>
  <c r="J447" i="10"/>
  <c r="G379" i="10"/>
  <c r="J175" i="10"/>
  <c r="H39" i="10"/>
  <c r="K378" i="10"/>
  <c r="I242" i="10"/>
  <c r="H38" i="10"/>
  <c r="H309" i="10"/>
  <c r="K105" i="10"/>
  <c r="H37" i="10"/>
  <c r="K376" i="10"/>
  <c r="I240" i="10"/>
  <c r="G104" i="10"/>
  <c r="J443" i="10"/>
  <c r="G375" i="10"/>
  <c r="K103" i="10"/>
  <c r="I510" i="10"/>
  <c r="G374" i="10"/>
  <c r="G102" i="10"/>
  <c r="I509" i="10"/>
  <c r="H305" i="10"/>
  <c r="K101" i="10"/>
  <c r="I508" i="10"/>
  <c r="G372" i="10"/>
  <c r="J168" i="10"/>
  <c r="H32" i="10"/>
  <c r="G371" i="10"/>
  <c r="J167" i="10"/>
  <c r="H31" i="10"/>
  <c r="K370" i="10"/>
  <c r="I234" i="10"/>
  <c r="G98" i="10"/>
  <c r="K369" i="10"/>
  <c r="I233" i="10"/>
  <c r="G97" i="10"/>
  <c r="G368" i="10"/>
  <c r="J164" i="10"/>
  <c r="H28" i="10"/>
  <c r="J435" i="10"/>
  <c r="H299" i="10"/>
  <c r="K95" i="10"/>
  <c r="I502" i="10"/>
  <c r="G366" i="10"/>
  <c r="K94" i="10"/>
  <c r="I501" i="10"/>
  <c r="G365" i="10"/>
  <c r="I229" i="10"/>
  <c r="G93" i="10"/>
  <c r="J432" i="10"/>
  <c r="H296" i="10"/>
  <c r="K92" i="10"/>
  <c r="H24" i="10"/>
  <c r="G363" i="10"/>
  <c r="J159" i="10"/>
  <c r="H23" i="10"/>
  <c r="H294" i="10"/>
  <c r="K90" i="10"/>
  <c r="I497" i="10"/>
  <c r="G361" i="10"/>
  <c r="I225" i="10"/>
  <c r="H21" i="10"/>
  <c r="J428" i="10"/>
  <c r="G360" i="10"/>
  <c r="I224" i="10"/>
  <c r="K88" i="10"/>
  <c r="H20" i="10"/>
  <c r="J427" i="10"/>
  <c r="G359" i="10"/>
  <c r="I223" i="10"/>
  <c r="K87" i="10"/>
  <c r="H19" i="10"/>
  <c r="J426" i="10"/>
  <c r="G358" i="10"/>
  <c r="I222" i="10"/>
  <c r="G86" i="10"/>
  <c r="J425" i="10"/>
  <c r="H289" i="10"/>
  <c r="K85" i="10"/>
  <c r="I492" i="10"/>
  <c r="I220" i="10"/>
  <c r="H16" i="10"/>
  <c r="K355" i="10"/>
  <c r="I219" i="10"/>
  <c r="H15" i="10"/>
  <c r="G354" i="10"/>
  <c r="J150" i="10"/>
  <c r="H14" i="10"/>
  <c r="G353" i="10"/>
  <c r="K81" i="10"/>
  <c r="J420" i="10"/>
  <c r="H284" i="10"/>
  <c r="K80" i="10"/>
  <c r="I487" i="10"/>
  <c r="G351" i="10"/>
  <c r="K79" i="10"/>
  <c r="J418" i="10"/>
  <c r="H282" i="10"/>
  <c r="K78" i="10"/>
  <c r="K349" i="10"/>
  <c r="I213" i="10"/>
  <c r="G77" i="10"/>
  <c r="J416" i="10"/>
  <c r="H280" i="10"/>
  <c r="H8" i="10"/>
  <c r="G347" i="10"/>
  <c r="I211" i="10"/>
  <c r="H7" i="10"/>
  <c r="K346" i="10"/>
  <c r="I210" i="10"/>
  <c r="G74" i="10"/>
  <c r="K345" i="10"/>
  <c r="I209" i="10"/>
  <c r="G73" i="10"/>
  <c r="J412" i="10"/>
  <c r="H276" i="10"/>
  <c r="K72" i="10"/>
  <c r="J2" i="10"/>
  <c r="I70" i="10"/>
  <c r="G206" i="10"/>
  <c r="J274" i="10"/>
  <c r="H410" i="10"/>
  <c r="K478" i="10"/>
  <c r="I71" i="10"/>
  <c r="G207" i="10"/>
  <c r="J275" i="10"/>
  <c r="H411" i="10"/>
  <c r="H545" i="10"/>
  <c r="G341" i="10"/>
  <c r="I205" i="10"/>
  <c r="G69" i="10"/>
  <c r="K340" i="10"/>
  <c r="I204" i="10"/>
  <c r="H543" i="10"/>
  <c r="K339" i="10"/>
  <c r="J135" i="10"/>
  <c r="H542" i="10"/>
  <c r="G338" i="10"/>
  <c r="K66" i="10"/>
  <c r="I473" i="10"/>
  <c r="K337" i="10"/>
  <c r="I201" i="10"/>
  <c r="G65" i="10"/>
  <c r="I472" i="10"/>
  <c r="K336" i="10"/>
  <c r="I200" i="10"/>
  <c r="K64" i="10"/>
  <c r="H539" i="10"/>
  <c r="J403" i="10"/>
  <c r="G335" i="10"/>
  <c r="I199" i="10"/>
  <c r="J131" i="10"/>
  <c r="G63" i="10"/>
  <c r="I470" i="10"/>
  <c r="K334" i="10"/>
  <c r="H266" i="10"/>
  <c r="J130" i="10"/>
  <c r="G62" i="10"/>
  <c r="I469" i="10"/>
  <c r="K333" i="10"/>
  <c r="H265" i="10"/>
  <c r="J129" i="10"/>
  <c r="G61" i="10"/>
  <c r="H536" i="10"/>
  <c r="J400" i="10"/>
  <c r="G332" i="10"/>
  <c r="H264" i="10"/>
  <c r="J128" i="10"/>
  <c r="G60" i="10"/>
  <c r="I467" i="10"/>
  <c r="J399" i="10"/>
  <c r="G331" i="10"/>
  <c r="I195" i="10"/>
  <c r="K59" i="10"/>
  <c r="H534" i="10"/>
  <c r="J398" i="10"/>
  <c r="G330" i="10"/>
  <c r="I194" i="10"/>
  <c r="K58" i="10"/>
  <c r="I465" i="10"/>
  <c r="J396" i="10"/>
  <c r="K2" i="10"/>
  <c r="J70" i="10"/>
  <c r="I138" i="10"/>
  <c r="H206" i="10"/>
  <c r="G274" i="10"/>
  <c r="K274" i="10"/>
  <c r="J342" i="10"/>
  <c r="I410" i="10"/>
  <c r="H478" i="10"/>
  <c r="G3" i="10"/>
  <c r="K3" i="10"/>
  <c r="J71" i="10"/>
  <c r="I139" i="10"/>
  <c r="H207" i="10"/>
  <c r="G275" i="10"/>
  <c r="K275" i="10"/>
  <c r="J343" i="10"/>
  <c r="I411" i="10"/>
  <c r="H479" i="10"/>
  <c r="K545" i="10"/>
  <c r="G545" i="10"/>
  <c r="H477" i="10"/>
  <c r="I409" i="10"/>
  <c r="J341" i="10"/>
  <c r="K273" i="10"/>
  <c r="G273" i="10"/>
  <c r="H205" i="10"/>
  <c r="I137" i="10"/>
  <c r="J69" i="10"/>
  <c r="K544" i="10"/>
  <c r="G544" i="10"/>
  <c r="H476" i="10"/>
  <c r="I408" i="10"/>
  <c r="J340" i="10"/>
  <c r="K272" i="10"/>
  <c r="G272" i="10"/>
  <c r="H204" i="10"/>
  <c r="I136" i="10"/>
  <c r="J68" i="10"/>
  <c r="K543" i="10"/>
  <c r="G543" i="10"/>
  <c r="H475" i="10"/>
  <c r="I407" i="10"/>
  <c r="J339" i="10"/>
  <c r="K271" i="10"/>
  <c r="G271" i="10"/>
  <c r="H203" i="10"/>
  <c r="I135" i="10"/>
  <c r="J67" i="10"/>
  <c r="K542" i="10"/>
  <c r="G542" i="10"/>
  <c r="H474" i="10"/>
  <c r="I406" i="10"/>
  <c r="J338" i="10"/>
  <c r="K270" i="10"/>
  <c r="G270" i="10"/>
  <c r="H202" i="10"/>
  <c r="I134" i="10"/>
  <c r="J66" i="10"/>
  <c r="K541" i="10"/>
  <c r="G541" i="10"/>
  <c r="H473" i="10"/>
  <c r="I405" i="10"/>
  <c r="J337" i="10"/>
  <c r="K269" i="10"/>
  <c r="G269" i="10"/>
  <c r="H201" i="10"/>
  <c r="I133" i="10"/>
  <c r="J65" i="10"/>
  <c r="K540" i="10"/>
  <c r="G540" i="10"/>
  <c r="H472" i="10"/>
  <c r="I404" i="10"/>
  <c r="J336" i="10"/>
  <c r="K268" i="10"/>
  <c r="G268" i="10"/>
  <c r="H200" i="10"/>
  <c r="I132" i="10"/>
  <c r="J64" i="10"/>
  <c r="K539" i="10"/>
  <c r="G539" i="10"/>
  <c r="H471" i="10"/>
  <c r="I403" i="10"/>
  <c r="J335" i="10"/>
  <c r="K267" i="10"/>
  <c r="G267" i="10"/>
  <c r="H199" i="10"/>
  <c r="I131" i="10"/>
  <c r="J63" i="10"/>
  <c r="K538" i="10"/>
  <c r="G538" i="10"/>
  <c r="H470" i="10"/>
  <c r="I402" i="10"/>
  <c r="J334" i="10"/>
  <c r="K266" i="10"/>
  <c r="G266" i="10"/>
  <c r="H198" i="10"/>
  <c r="I130" i="10"/>
  <c r="J62" i="10"/>
  <c r="K537" i="10"/>
  <c r="G537" i="10"/>
  <c r="H469" i="10"/>
  <c r="I401" i="10"/>
  <c r="J333" i="10"/>
  <c r="K265" i="10"/>
  <c r="G265" i="10"/>
  <c r="H197" i="10"/>
  <c r="I129" i="10"/>
  <c r="J61" i="10"/>
  <c r="K536" i="10"/>
  <c r="G536" i="10"/>
  <c r="H468" i="10"/>
  <c r="I400" i="10"/>
  <c r="J332" i="10"/>
  <c r="K264" i="10"/>
  <c r="G264" i="10"/>
  <c r="H196" i="10"/>
  <c r="I128" i="10"/>
  <c r="J60" i="10"/>
  <c r="K535" i="10"/>
  <c r="G535" i="10"/>
  <c r="H467" i="10"/>
  <c r="I399" i="10"/>
  <c r="J331" i="10"/>
  <c r="K263" i="10"/>
  <c r="G263" i="10"/>
  <c r="H195" i="10"/>
  <c r="I127" i="10"/>
  <c r="J59" i="10"/>
  <c r="K534" i="10"/>
  <c r="G534" i="10"/>
  <c r="H466" i="10"/>
  <c r="I398" i="10"/>
  <c r="J330" i="10"/>
  <c r="K262" i="10"/>
  <c r="G262" i="10"/>
  <c r="H194" i="10"/>
  <c r="I126" i="10"/>
  <c r="J58" i="10"/>
  <c r="K533" i="10"/>
  <c r="G533" i="10"/>
  <c r="H465" i="10"/>
  <c r="I397" i="10"/>
  <c r="J329" i="10"/>
  <c r="K261" i="10"/>
  <c r="G261" i="10"/>
  <c r="H193" i="10"/>
  <c r="I125" i="10"/>
  <c r="J57" i="10"/>
  <c r="K532" i="10"/>
  <c r="G532" i="10"/>
  <c r="H464" i="10"/>
  <c r="I396" i="10"/>
  <c r="J328" i="10"/>
  <c r="K260" i="10"/>
  <c r="G260" i="10"/>
  <c r="H192" i="10"/>
  <c r="I124" i="10"/>
  <c r="J56" i="10"/>
  <c r="K531" i="10"/>
  <c r="G531" i="10"/>
  <c r="H463" i="10"/>
  <c r="I395" i="10"/>
  <c r="J327" i="10"/>
  <c r="K259" i="10"/>
  <c r="G259" i="10"/>
  <c r="H191" i="10"/>
  <c r="I123" i="10"/>
  <c r="J55" i="10"/>
  <c r="K530" i="10"/>
  <c r="G530" i="10"/>
  <c r="H462" i="10"/>
  <c r="I394" i="10"/>
  <c r="J326" i="10"/>
  <c r="K258" i="10"/>
  <c r="G258" i="10"/>
  <c r="H190" i="10"/>
  <c r="I122" i="10"/>
  <c r="J54" i="10"/>
  <c r="K529" i="10"/>
  <c r="G529" i="10"/>
  <c r="H461" i="10"/>
  <c r="I393" i="10"/>
  <c r="J325" i="10"/>
  <c r="K257" i="10"/>
  <c r="G257" i="10"/>
  <c r="H189" i="10"/>
  <c r="I121" i="10"/>
  <c r="J53" i="10"/>
  <c r="K528" i="10"/>
  <c r="G528" i="10"/>
  <c r="H460" i="10"/>
  <c r="I392" i="10"/>
  <c r="J324" i="10"/>
  <c r="K256" i="10"/>
  <c r="G256" i="10"/>
  <c r="H188" i="10"/>
  <c r="I120" i="10"/>
  <c r="J52" i="10"/>
  <c r="K527" i="10"/>
  <c r="G527" i="10"/>
  <c r="H459" i="10"/>
  <c r="I391" i="10"/>
  <c r="J323" i="10"/>
  <c r="K255" i="10"/>
  <c r="G255" i="10"/>
  <c r="H187" i="10"/>
  <c r="I119" i="10"/>
  <c r="J51" i="10"/>
  <c r="K526" i="10"/>
  <c r="G526" i="10"/>
  <c r="H458" i="10"/>
  <c r="I390" i="10"/>
  <c r="J322" i="10"/>
  <c r="K254" i="10"/>
  <c r="G254" i="10"/>
  <c r="H186" i="10"/>
  <c r="I118" i="10"/>
  <c r="J50" i="10"/>
  <c r="K525" i="10"/>
  <c r="G525" i="10"/>
  <c r="H457" i="10"/>
  <c r="I389" i="10"/>
  <c r="J321" i="10"/>
  <c r="K253" i="10"/>
  <c r="G253" i="10"/>
  <c r="H185" i="10"/>
  <c r="I117" i="10"/>
  <c r="J49" i="10"/>
  <c r="K524" i="10"/>
  <c r="G524" i="10"/>
  <c r="H456" i="10"/>
  <c r="I388" i="10"/>
  <c r="J320" i="10"/>
  <c r="K252" i="10"/>
  <c r="G252" i="10"/>
  <c r="H184" i="10"/>
  <c r="I116" i="10"/>
  <c r="J48" i="10"/>
  <c r="K523" i="10"/>
  <c r="G523" i="10"/>
  <c r="H455" i="10"/>
  <c r="I387" i="10"/>
  <c r="J319" i="10"/>
  <c r="K251" i="10"/>
  <c r="G251" i="10"/>
  <c r="H183" i="10"/>
  <c r="I115" i="10"/>
  <c r="J47" i="10"/>
  <c r="K522" i="10"/>
  <c r="G522" i="10"/>
  <c r="H454" i="10"/>
  <c r="I386" i="10"/>
  <c r="J318" i="10"/>
  <c r="K250" i="10"/>
  <c r="G250" i="10"/>
  <c r="H182" i="10"/>
  <c r="I114" i="10"/>
  <c r="J46" i="10"/>
  <c r="K521" i="10"/>
  <c r="G521" i="10"/>
  <c r="H453" i="10"/>
  <c r="I385" i="10"/>
  <c r="J317" i="10"/>
  <c r="K249" i="10"/>
  <c r="G249" i="10"/>
  <c r="H181" i="10"/>
  <c r="I113" i="10"/>
  <c r="J45" i="10"/>
  <c r="K520" i="10"/>
  <c r="G520" i="10"/>
  <c r="H452" i="10"/>
  <c r="I384" i="10"/>
  <c r="J316" i="10"/>
  <c r="K248" i="10"/>
  <c r="G248" i="10"/>
  <c r="H180" i="10"/>
  <c r="I112" i="10"/>
  <c r="J44" i="10"/>
  <c r="K519" i="10"/>
  <c r="G519" i="10"/>
  <c r="H451" i="10"/>
  <c r="I383" i="10"/>
  <c r="J315" i="10"/>
  <c r="K247" i="10"/>
  <c r="G247" i="10"/>
  <c r="H179" i="10"/>
  <c r="I111" i="10"/>
  <c r="J43" i="10"/>
  <c r="K518" i="10"/>
  <c r="G518" i="10"/>
  <c r="H450" i="10"/>
  <c r="I382" i="10"/>
  <c r="J314" i="10"/>
  <c r="K246" i="10"/>
  <c r="G246" i="10"/>
  <c r="H178" i="10"/>
  <c r="I110" i="10"/>
  <c r="J42" i="10"/>
  <c r="K517" i="10"/>
  <c r="G517" i="10"/>
  <c r="H449" i="10"/>
  <c r="I381" i="10"/>
  <c r="J313" i="10"/>
  <c r="K245" i="10"/>
  <c r="G245" i="10"/>
  <c r="H177" i="10"/>
  <c r="I109" i="10"/>
  <c r="J41" i="10"/>
  <c r="K516" i="10"/>
  <c r="G516" i="10"/>
  <c r="H448" i="10"/>
  <c r="I380" i="10"/>
  <c r="J312" i="10"/>
  <c r="K244" i="10"/>
  <c r="G244" i="10"/>
  <c r="H176" i="10"/>
  <c r="I108" i="10"/>
  <c r="J40" i="10"/>
  <c r="K515" i="10"/>
  <c r="G515" i="10"/>
  <c r="H447" i="10"/>
  <c r="I379" i="10"/>
  <c r="J311" i="10"/>
  <c r="K243" i="10"/>
  <c r="G243" i="10"/>
  <c r="H175" i="10"/>
  <c r="I107" i="10"/>
  <c r="J39" i="10"/>
  <c r="K514" i="10"/>
  <c r="G514" i="10"/>
  <c r="H446" i="10"/>
  <c r="I378" i="10"/>
  <c r="J310" i="10"/>
  <c r="K242" i="10"/>
  <c r="G242" i="10"/>
  <c r="H174" i="10"/>
  <c r="I106" i="10"/>
  <c r="J38" i="10"/>
  <c r="K513" i="10"/>
  <c r="G513" i="10"/>
  <c r="H445" i="10"/>
  <c r="I377" i="10"/>
  <c r="J309" i="10"/>
  <c r="K241" i="10"/>
  <c r="G241" i="10"/>
  <c r="H173" i="10"/>
  <c r="I105" i="10"/>
  <c r="J37" i="10"/>
  <c r="K512" i="10"/>
  <c r="G512" i="10"/>
  <c r="H444" i="10"/>
  <c r="I376" i="10"/>
  <c r="J308" i="10"/>
  <c r="K240" i="10"/>
  <c r="G240" i="10"/>
  <c r="H172" i="10"/>
  <c r="I104" i="10"/>
  <c r="J36" i="10"/>
  <c r="K511" i="10"/>
  <c r="G511" i="10"/>
  <c r="H443" i="10"/>
  <c r="I375" i="10"/>
  <c r="J307" i="10"/>
  <c r="K239" i="10"/>
  <c r="G239" i="10"/>
  <c r="H171" i="10"/>
  <c r="I103" i="10"/>
  <c r="J35" i="10"/>
  <c r="K510" i="10"/>
  <c r="G510" i="10"/>
  <c r="H442" i="10"/>
  <c r="I374" i="10"/>
  <c r="J306" i="10"/>
  <c r="K238" i="10"/>
  <c r="G238" i="10"/>
  <c r="H170" i="10"/>
  <c r="I102" i="10"/>
  <c r="J34" i="10"/>
  <c r="K509" i="10"/>
  <c r="G509" i="10"/>
  <c r="H441" i="10"/>
  <c r="I373" i="10"/>
  <c r="J305" i="10"/>
  <c r="K237" i="10"/>
  <c r="G237" i="10"/>
  <c r="H169" i="10"/>
  <c r="I101" i="10"/>
  <c r="J33" i="10"/>
  <c r="K508" i="10"/>
  <c r="G508" i="10"/>
  <c r="H440" i="10"/>
  <c r="I372" i="10"/>
  <c r="J304" i="10"/>
  <c r="K236" i="10"/>
  <c r="G236" i="10"/>
  <c r="H168" i="10"/>
  <c r="I100" i="10"/>
  <c r="J32" i="10"/>
  <c r="K507" i="10"/>
  <c r="G507" i="10"/>
  <c r="H439" i="10"/>
  <c r="I371" i="10"/>
  <c r="J303" i="10"/>
  <c r="K235" i="10"/>
  <c r="G235" i="10"/>
  <c r="H167" i="10"/>
  <c r="I99" i="10"/>
  <c r="J31" i="10"/>
  <c r="K506" i="10"/>
  <c r="G506" i="10"/>
  <c r="H438" i="10"/>
  <c r="I370" i="10"/>
  <c r="J302" i="10"/>
  <c r="K234" i="10"/>
  <c r="G234" i="10"/>
  <c r="H166" i="10"/>
  <c r="I98" i="10"/>
  <c r="J30" i="10"/>
  <c r="K505" i="10"/>
  <c r="G505" i="10"/>
  <c r="H437" i="10"/>
  <c r="I369" i="10"/>
  <c r="J301" i="10"/>
  <c r="K233" i="10"/>
  <c r="G233" i="10"/>
  <c r="H165" i="10"/>
  <c r="I97" i="10"/>
  <c r="J29" i="10"/>
  <c r="K504" i="10"/>
  <c r="G504" i="10"/>
  <c r="H436" i="10"/>
  <c r="I368" i="10"/>
  <c r="J300" i="10"/>
  <c r="K232" i="10"/>
  <c r="G232" i="10"/>
  <c r="H164" i="10"/>
  <c r="I96" i="10"/>
  <c r="J28" i="10"/>
  <c r="K503" i="10"/>
  <c r="G503" i="10"/>
  <c r="H435" i="10"/>
  <c r="I367" i="10"/>
  <c r="J299" i="10"/>
  <c r="K231" i="10"/>
  <c r="G231" i="10"/>
  <c r="H163" i="10"/>
  <c r="I95" i="10"/>
  <c r="J27" i="10"/>
  <c r="K502" i="10"/>
  <c r="G502" i="10"/>
  <c r="H434" i="10"/>
  <c r="I366" i="10"/>
  <c r="J298" i="10"/>
  <c r="K230" i="10"/>
  <c r="G230" i="10"/>
  <c r="H162" i="10"/>
  <c r="I94" i="10"/>
  <c r="J26" i="10"/>
  <c r="K501" i="10"/>
  <c r="G501" i="10"/>
  <c r="H433" i="10"/>
  <c r="I365" i="10"/>
  <c r="J297" i="10"/>
  <c r="K229" i="10"/>
  <c r="G229" i="10"/>
  <c r="H161" i="10"/>
  <c r="I93" i="10"/>
  <c r="J25" i="10"/>
  <c r="K500" i="10"/>
  <c r="G500" i="10"/>
  <c r="H432" i="10"/>
  <c r="I364" i="10"/>
  <c r="J296" i="10"/>
  <c r="K228" i="10"/>
  <c r="G228" i="10"/>
  <c r="H160" i="10"/>
  <c r="I92" i="10"/>
  <c r="J24" i="10"/>
  <c r="K499" i="10"/>
  <c r="G499" i="10"/>
  <c r="H431" i="10"/>
  <c r="I363" i="10"/>
  <c r="J295" i="10"/>
  <c r="K227" i="10"/>
  <c r="G227" i="10"/>
  <c r="H159" i="10"/>
  <c r="I91" i="10"/>
  <c r="J23" i="10"/>
  <c r="K498" i="10"/>
  <c r="G498" i="10"/>
  <c r="H430" i="10"/>
  <c r="I362" i="10"/>
  <c r="J294" i="10"/>
  <c r="K226" i="10"/>
  <c r="G226" i="10"/>
  <c r="H158" i="10"/>
  <c r="I90" i="10"/>
  <c r="J22" i="10"/>
  <c r="K497" i="10"/>
  <c r="G497" i="10"/>
  <c r="H429" i="10"/>
  <c r="I361" i="10"/>
  <c r="J293" i="10"/>
  <c r="K225" i="10"/>
  <c r="G225" i="10"/>
  <c r="H157" i="10"/>
  <c r="I89" i="10"/>
  <c r="J21" i="10"/>
  <c r="K496" i="10"/>
  <c r="G496" i="10"/>
  <c r="H428" i="10"/>
  <c r="I360" i="10"/>
  <c r="J292" i="10"/>
  <c r="K224" i="10"/>
  <c r="G224" i="10"/>
  <c r="H156" i="10"/>
  <c r="I88" i="10"/>
  <c r="J20" i="10"/>
  <c r="K495" i="10"/>
  <c r="G495" i="10"/>
  <c r="H427" i="10"/>
  <c r="I359" i="10"/>
  <c r="J291" i="10"/>
  <c r="K223" i="10"/>
  <c r="G223" i="10"/>
  <c r="H155" i="10"/>
  <c r="I87" i="10"/>
  <c r="J19" i="10"/>
  <c r="K494" i="10"/>
  <c r="G494" i="10"/>
  <c r="H426" i="10"/>
  <c r="I358" i="10"/>
  <c r="J290" i="10"/>
  <c r="K222" i="10"/>
  <c r="G222" i="10"/>
  <c r="H154" i="10"/>
  <c r="I86" i="10"/>
  <c r="J18" i="10"/>
  <c r="K493" i="10"/>
  <c r="G493" i="10"/>
  <c r="H425" i="10"/>
  <c r="I357" i="10"/>
  <c r="J289" i="10"/>
  <c r="K221" i="10"/>
  <c r="G221" i="10"/>
  <c r="H153" i="10"/>
  <c r="I85" i="10"/>
  <c r="J17" i="10"/>
  <c r="K492" i="10"/>
  <c r="G492" i="10"/>
  <c r="H424" i="10"/>
  <c r="I356" i="10"/>
  <c r="J288" i="10"/>
  <c r="K220" i="10"/>
  <c r="G220" i="10"/>
  <c r="H152" i="10"/>
  <c r="I84" i="10"/>
  <c r="J16" i="10"/>
  <c r="K491" i="10"/>
  <c r="G491" i="10"/>
  <c r="H423" i="10"/>
  <c r="I355" i="10"/>
  <c r="J287" i="10"/>
  <c r="K219" i="10"/>
  <c r="G219" i="10"/>
  <c r="H151" i="10"/>
  <c r="I83" i="10"/>
  <c r="J15" i="10"/>
  <c r="K490" i="10"/>
  <c r="G490" i="10"/>
  <c r="H422" i="10"/>
  <c r="I354" i="10"/>
  <c r="J286" i="10"/>
  <c r="K218" i="10"/>
  <c r="G218" i="10"/>
  <c r="H150" i="10"/>
  <c r="I82" i="10"/>
  <c r="J14" i="10"/>
  <c r="K489" i="10"/>
  <c r="G489" i="10"/>
  <c r="H421" i="10"/>
  <c r="I353" i="10"/>
  <c r="J285" i="10"/>
  <c r="K217" i="10"/>
  <c r="G217" i="10"/>
  <c r="H149" i="10"/>
  <c r="I81" i="10"/>
  <c r="J13" i="10"/>
  <c r="K488" i="10"/>
  <c r="G488" i="10"/>
  <c r="H420" i="10"/>
  <c r="I352" i="10"/>
  <c r="J284" i="10"/>
  <c r="K216" i="10"/>
  <c r="G216" i="10"/>
  <c r="H148" i="10"/>
  <c r="I80" i="10"/>
  <c r="J12" i="10"/>
  <c r="K487" i="10"/>
  <c r="G487" i="10"/>
  <c r="H419" i="10"/>
  <c r="I351" i="10"/>
  <c r="J283" i="10"/>
  <c r="K215" i="10"/>
  <c r="G215" i="10"/>
  <c r="H147" i="10"/>
  <c r="I79" i="10"/>
  <c r="J11" i="10"/>
  <c r="K486" i="10"/>
  <c r="G486" i="10"/>
  <c r="H418" i="10"/>
  <c r="I350" i="10"/>
  <c r="J282" i="10"/>
  <c r="K214" i="10"/>
  <c r="G214" i="10"/>
  <c r="H146" i="10"/>
  <c r="I78" i="10"/>
  <c r="J10" i="10"/>
  <c r="K485" i="10"/>
  <c r="G485" i="10"/>
  <c r="H417" i="10"/>
  <c r="I349" i="10"/>
  <c r="J281" i="10"/>
  <c r="K213" i="10"/>
  <c r="G213" i="10"/>
  <c r="H145" i="10"/>
  <c r="I77" i="10"/>
  <c r="J9" i="10"/>
  <c r="K484" i="10"/>
  <c r="G484" i="10"/>
  <c r="H416" i="10"/>
  <c r="I348" i="10"/>
  <c r="J280" i="10"/>
  <c r="K212" i="10"/>
  <c r="G212" i="10"/>
  <c r="H144" i="10"/>
  <c r="I76" i="10"/>
  <c r="J8" i="10"/>
  <c r="K483" i="10"/>
  <c r="G483" i="10"/>
  <c r="H415" i="10"/>
  <c r="I347" i="10"/>
  <c r="J279" i="10"/>
  <c r="K211" i="10"/>
  <c r="G211" i="10"/>
  <c r="H143" i="10"/>
  <c r="I75" i="10"/>
  <c r="J7" i="10"/>
  <c r="K482" i="10"/>
  <c r="G482" i="10"/>
  <c r="H414" i="10"/>
  <c r="I346" i="10"/>
  <c r="J278" i="10"/>
  <c r="K210" i="10"/>
  <c r="G210" i="10"/>
  <c r="H142" i="10"/>
  <c r="I74" i="10"/>
  <c r="J6" i="10"/>
  <c r="K481" i="10"/>
  <c r="G481" i="10"/>
  <c r="H413" i="10"/>
  <c r="I345" i="10"/>
  <c r="J277" i="10"/>
  <c r="K209" i="10"/>
  <c r="G209" i="10"/>
  <c r="H141" i="10"/>
  <c r="I73" i="10"/>
  <c r="J5" i="10"/>
  <c r="K480" i="10"/>
  <c r="G480" i="10"/>
  <c r="H412" i="10"/>
  <c r="I344" i="10"/>
  <c r="J276" i="10"/>
  <c r="K208" i="10"/>
  <c r="G208" i="10"/>
  <c r="H140" i="10"/>
  <c r="I72" i="10"/>
  <c r="J4" i="10"/>
  <c r="G2" i="10"/>
  <c r="AQ8" i="13" a="1"/>
  <c r="AQ8" i="13" s="1"/>
  <c r="J15" i="15"/>
  <c r="L8" i="16" s="1"/>
  <c r="I14" i="15"/>
  <c r="K7" i="16" s="1"/>
  <c r="H13" i="15"/>
  <c r="J6" i="16" s="1"/>
  <c r="G12" i="15"/>
  <c r="I5" i="16" s="1"/>
  <c r="F11" i="15"/>
  <c r="H4" i="16" s="1"/>
  <c r="E10" i="15"/>
  <c r="G3" i="16" s="1"/>
  <c r="S6" i="17"/>
  <c r="O6" i="17"/>
  <c r="Q6" i="17"/>
  <c r="P6" i="17"/>
  <c r="N6" i="17"/>
  <c r="AL14" i="12"/>
  <c r="D9" i="15" l="1"/>
  <c r="F2" i="16" s="1"/>
  <c r="Q7" i="14" a="1"/>
  <c r="Q7" i="14" s="1"/>
  <c r="O4" i="11"/>
  <c r="O5" i="11"/>
  <c r="O6" i="11"/>
  <c r="O7" i="11"/>
  <c r="L4" i="10"/>
  <c r="L5" i="10"/>
  <c r="L6" i="10"/>
  <c r="L7" i="10"/>
  <c r="L8" i="10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23" i="10"/>
  <c r="L24" i="10"/>
  <c r="L25" i="10"/>
  <c r="L26" i="10"/>
  <c r="L27" i="10"/>
  <c r="L28" i="10"/>
  <c r="L29" i="10"/>
  <c r="L30" i="10"/>
  <c r="L31" i="10"/>
  <c r="L32" i="10"/>
  <c r="L33" i="10"/>
  <c r="L34" i="10"/>
  <c r="L35" i="10"/>
  <c r="L36" i="10"/>
  <c r="L37" i="10"/>
  <c r="L38" i="10"/>
  <c r="L39" i="10"/>
  <c r="L40" i="10"/>
  <c r="L41" i="10"/>
  <c r="L42" i="10"/>
  <c r="L43" i="10"/>
  <c r="L44" i="10"/>
  <c r="L45" i="10"/>
  <c r="L46" i="10"/>
  <c r="L47" i="10"/>
  <c r="L48" i="10"/>
  <c r="L49" i="10"/>
  <c r="L50" i="10"/>
  <c r="L51" i="10"/>
  <c r="L52" i="10"/>
  <c r="L53" i="10"/>
  <c r="L54" i="10"/>
  <c r="L55" i="10"/>
  <c r="L56" i="10"/>
  <c r="L57" i="10"/>
  <c r="L58" i="10"/>
  <c r="L59" i="10"/>
  <c r="L60" i="10"/>
  <c r="L61" i="10"/>
  <c r="L62" i="10"/>
  <c r="L63" i="10"/>
  <c r="L64" i="10"/>
  <c r="L65" i="10"/>
  <c r="L66" i="10"/>
  <c r="L67" i="10"/>
  <c r="L68" i="10"/>
  <c r="L69" i="10"/>
  <c r="T4" i="9"/>
  <c r="T5" i="9"/>
  <c r="T6" i="9"/>
  <c r="T7" i="9"/>
  <c r="T8" i="9"/>
  <c r="T9" i="9"/>
  <c r="T10" i="9"/>
  <c r="T11" i="9"/>
  <c r="T12" i="9"/>
  <c r="T13" i="9"/>
  <c r="T14" i="9"/>
  <c r="T15" i="9"/>
  <c r="T16" i="9"/>
  <c r="T17" i="9"/>
  <c r="T18" i="9"/>
  <c r="T19" i="9"/>
  <c r="T20" i="9"/>
  <c r="T21" i="9"/>
  <c r="T22" i="9"/>
  <c r="T23" i="9"/>
  <c r="T24" i="9"/>
  <c r="T25" i="9"/>
  <c r="T26" i="9"/>
  <c r="T27" i="9"/>
  <c r="T28" i="9"/>
  <c r="T29" i="9"/>
  <c r="T30" i="9"/>
  <c r="T31" i="9"/>
  <c r="T32" i="9"/>
  <c r="T33" i="9"/>
  <c r="T34" i="9"/>
  <c r="T35" i="9"/>
  <c r="T36" i="9"/>
  <c r="T37" i="9"/>
  <c r="T38" i="9"/>
  <c r="T39" i="9"/>
  <c r="T40" i="9"/>
  <c r="T41" i="9"/>
  <c r="T42" i="9"/>
  <c r="T43" i="9"/>
  <c r="T44" i="9"/>
  <c r="T45" i="9"/>
  <c r="T46" i="9"/>
  <c r="T47" i="9"/>
  <c r="T48" i="9"/>
  <c r="T49" i="9"/>
  <c r="T50" i="9"/>
  <c r="T51" i="9"/>
  <c r="T52" i="9"/>
  <c r="T53" i="9"/>
  <c r="T54" i="9"/>
  <c r="T55" i="9"/>
  <c r="T56" i="9"/>
  <c r="T57" i="9"/>
  <c r="T58" i="9"/>
  <c r="T59" i="9"/>
  <c r="T60" i="9"/>
  <c r="T61" i="9"/>
  <c r="T62" i="9"/>
  <c r="T63" i="9"/>
  <c r="T64" i="9"/>
  <c r="T65" i="9"/>
  <c r="T66" i="9"/>
  <c r="T67" i="9"/>
  <c r="T68" i="9"/>
  <c r="T69" i="9"/>
  <c r="T70" i="9"/>
  <c r="T71" i="9"/>
  <c r="T72" i="9"/>
  <c r="T73" i="9"/>
  <c r="T74" i="9"/>
  <c r="T75" i="9"/>
  <c r="T76" i="9"/>
  <c r="T77" i="9"/>
  <c r="T78" i="9"/>
  <c r="T79" i="9"/>
  <c r="T80" i="9"/>
  <c r="T81" i="9"/>
  <c r="T82" i="9"/>
  <c r="T83" i="9"/>
  <c r="T84" i="9"/>
  <c r="T85" i="9"/>
  <c r="T86" i="9"/>
  <c r="T87" i="9"/>
  <c r="T88" i="9"/>
  <c r="T89" i="9"/>
  <c r="T90" i="9"/>
  <c r="T91" i="9"/>
  <c r="T92" i="9"/>
  <c r="T93" i="9"/>
  <c r="T94" i="9"/>
  <c r="T95" i="9"/>
  <c r="T96" i="9"/>
  <c r="T97" i="9"/>
  <c r="T98" i="9"/>
  <c r="T99" i="9"/>
  <c r="T100" i="9"/>
  <c r="T101" i="9"/>
  <c r="T102" i="9"/>
  <c r="T103" i="9"/>
  <c r="T104" i="9"/>
  <c r="T105" i="9"/>
  <c r="I4" i="9"/>
  <c r="I5" i="9"/>
  <c r="I6" i="9"/>
  <c r="I7" i="9"/>
  <c r="I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I52" i="9"/>
  <c r="I53" i="9"/>
  <c r="I54" i="9"/>
  <c r="I55" i="9"/>
  <c r="I56" i="9"/>
  <c r="I57" i="9"/>
  <c r="I58" i="9"/>
  <c r="I59" i="9"/>
  <c r="I60" i="9"/>
  <c r="I61" i="9"/>
  <c r="I62" i="9"/>
  <c r="I63" i="9"/>
  <c r="I64" i="9"/>
  <c r="I65" i="9"/>
  <c r="I66" i="9"/>
  <c r="I67" i="9"/>
  <c r="I68" i="9"/>
  <c r="I69" i="9"/>
  <c r="I70" i="9"/>
  <c r="I71" i="9"/>
  <c r="I72" i="9"/>
  <c r="I73" i="9"/>
  <c r="I74" i="9"/>
  <c r="I75" i="9"/>
  <c r="I76" i="9"/>
  <c r="I77" i="9"/>
  <c r="I78" i="9"/>
  <c r="I79" i="9"/>
  <c r="I80" i="9"/>
  <c r="I81" i="9"/>
  <c r="I82" i="9"/>
  <c r="I83" i="9"/>
  <c r="I84" i="9"/>
  <c r="I85" i="9"/>
  <c r="I86" i="9"/>
  <c r="I87" i="9"/>
  <c r="I88" i="9"/>
  <c r="I89" i="9"/>
  <c r="I90" i="9"/>
  <c r="I91" i="9"/>
  <c r="I92" i="9"/>
  <c r="I93" i="9"/>
  <c r="I94" i="9"/>
  <c r="I95" i="9"/>
  <c r="I96" i="9"/>
  <c r="I97" i="9"/>
  <c r="I98" i="9"/>
  <c r="I99" i="9"/>
  <c r="I100" i="9"/>
  <c r="I101" i="9"/>
  <c r="I102" i="9"/>
  <c r="I103" i="9"/>
  <c r="I104" i="9"/>
  <c r="I105" i="9"/>
  <c r="I106" i="9"/>
  <c r="I107" i="9"/>
  <c r="I108" i="9"/>
  <c r="I109" i="9"/>
  <c r="I110" i="9"/>
  <c r="I111" i="9"/>
  <c r="I112" i="9"/>
  <c r="I113" i="9"/>
  <c r="I114" i="9"/>
  <c r="I115" i="9"/>
  <c r="I116" i="9"/>
  <c r="I117" i="9"/>
  <c r="I118" i="9"/>
  <c r="I119" i="9"/>
  <c r="I120" i="9"/>
  <c r="I121" i="9"/>
  <c r="I122" i="9"/>
  <c r="I123" i="9"/>
  <c r="I124" i="9"/>
  <c r="I125" i="9"/>
  <c r="I126" i="9"/>
  <c r="I127" i="9"/>
  <c r="I128" i="9"/>
  <c r="I129" i="9"/>
  <c r="I130" i="9"/>
  <c r="I131" i="9"/>
  <c r="I132" i="9"/>
  <c r="I133" i="9"/>
  <c r="I134" i="9"/>
  <c r="I135" i="9"/>
  <c r="I136" i="9"/>
  <c r="I137" i="9"/>
  <c r="I138" i="9"/>
  <c r="I139" i="9"/>
  <c r="I3" i="9"/>
  <c r="I2" i="9"/>
  <c r="T3" i="9"/>
  <c r="T2" i="9"/>
  <c r="L3" i="10"/>
  <c r="L2" i="10"/>
  <c r="O3" i="11"/>
  <c r="O2" i="11"/>
  <c r="AN5" i="12"/>
  <c r="AN6" i="12"/>
  <c r="AN7" i="12"/>
  <c r="AN8" i="12"/>
  <c r="AN9" i="12"/>
  <c r="AN10" i="12"/>
  <c r="AN11" i="12"/>
  <c r="AN12" i="12"/>
  <c r="AN13" i="12"/>
  <c r="AN14" i="12"/>
  <c r="AN15" i="12"/>
  <c r="AN16" i="12"/>
  <c r="AN4" i="12"/>
  <c r="AN3" i="12"/>
  <c r="AN2" i="12"/>
  <c r="AF3" i="12"/>
  <c r="AF2" i="12"/>
  <c r="X4" i="12"/>
  <c r="X5" i="12"/>
  <c r="X6" i="12"/>
  <c r="X7" i="12"/>
  <c r="X8" i="12"/>
  <c r="X9" i="12"/>
  <c r="X10" i="12"/>
  <c r="X11" i="12"/>
  <c r="X12" i="12"/>
  <c r="X13" i="12"/>
  <c r="X14" i="12"/>
  <c r="X15" i="12"/>
  <c r="X16" i="12"/>
  <c r="X17" i="12"/>
  <c r="X18" i="12"/>
  <c r="X19" i="12"/>
  <c r="X20" i="12"/>
  <c r="X21" i="12"/>
  <c r="X22" i="12"/>
  <c r="X23" i="12"/>
  <c r="X24" i="12"/>
  <c r="X25" i="12"/>
  <c r="X26" i="12"/>
  <c r="X27" i="12"/>
  <c r="X28" i="12"/>
  <c r="X29" i="12"/>
  <c r="X30" i="12"/>
  <c r="X31" i="12"/>
  <c r="X32" i="12"/>
  <c r="X33" i="12"/>
  <c r="X34" i="12"/>
  <c r="X35" i="12"/>
  <c r="X36" i="12"/>
  <c r="X37" i="12"/>
  <c r="X38" i="12"/>
  <c r="X39" i="12"/>
  <c r="X40" i="12"/>
  <c r="X41" i="12"/>
  <c r="X42" i="12"/>
  <c r="X43" i="12"/>
  <c r="X44" i="12"/>
  <c r="X45" i="12"/>
  <c r="X46" i="12"/>
  <c r="X47" i="12"/>
  <c r="X48" i="12"/>
  <c r="X49" i="12"/>
  <c r="X50" i="12"/>
  <c r="X51" i="12"/>
  <c r="X52" i="12"/>
  <c r="X3" i="12"/>
  <c r="X2" i="12"/>
  <c r="O4" i="12"/>
  <c r="O5" i="12"/>
  <c r="O6" i="12"/>
  <c r="O7" i="12"/>
  <c r="O8" i="12"/>
  <c r="O9" i="12"/>
  <c r="O10" i="12"/>
  <c r="O11" i="12"/>
  <c r="O12" i="12"/>
  <c r="O13" i="12"/>
  <c r="O14" i="12"/>
  <c r="O15" i="12"/>
  <c r="O16" i="12"/>
  <c r="O17" i="12"/>
  <c r="O18" i="12"/>
  <c r="O19" i="12"/>
  <c r="O20" i="12"/>
  <c r="O21" i="12"/>
  <c r="O22" i="12"/>
  <c r="O23" i="12"/>
  <c r="O24" i="12"/>
  <c r="O25" i="12"/>
  <c r="O26" i="12"/>
  <c r="O27" i="12"/>
  <c r="O28" i="12"/>
  <c r="O29" i="12"/>
  <c r="O30" i="12"/>
  <c r="O31" i="12"/>
  <c r="O32" i="12"/>
  <c r="O33" i="12"/>
  <c r="O34" i="12"/>
  <c r="O35" i="12"/>
  <c r="O36" i="12"/>
  <c r="O37" i="12"/>
  <c r="O38" i="12"/>
  <c r="O39" i="12"/>
  <c r="O40" i="12"/>
  <c r="O41" i="12"/>
  <c r="O42" i="12"/>
  <c r="O43" i="12"/>
  <c r="O44" i="12"/>
  <c r="O45" i="12"/>
  <c r="O46" i="12"/>
  <c r="O47" i="12"/>
  <c r="O48" i="12"/>
  <c r="O49" i="12"/>
  <c r="O50" i="12"/>
  <c r="O51" i="12"/>
  <c r="O52" i="12"/>
  <c r="O53" i="12"/>
  <c r="O54" i="12"/>
  <c r="O55" i="12"/>
  <c r="O56" i="12"/>
  <c r="O57" i="12"/>
  <c r="O58" i="12"/>
  <c r="O59" i="12"/>
  <c r="O60" i="12"/>
  <c r="O61" i="12"/>
  <c r="O62" i="12"/>
  <c r="O63" i="12"/>
  <c r="O64" i="12"/>
  <c r="O65" i="12"/>
  <c r="O66" i="12"/>
  <c r="O67" i="12"/>
  <c r="O68" i="12"/>
  <c r="O69" i="12"/>
  <c r="O3" i="12"/>
  <c r="O2" i="12"/>
  <c r="K9" i="15" l="1" a="1"/>
  <c r="K9" i="15" s="1"/>
  <c r="R104" i="9"/>
  <c r="Q104" i="9"/>
  <c r="R52" i="9"/>
  <c r="Q52" i="9"/>
  <c r="R103" i="9"/>
  <c r="Q103" i="9"/>
  <c r="R51" i="9"/>
  <c r="Q51" i="9"/>
  <c r="R102" i="9"/>
  <c r="Q102" i="9"/>
  <c r="R50" i="9"/>
  <c r="Q50" i="9"/>
  <c r="R101" i="9"/>
  <c r="Q101" i="9"/>
  <c r="R49" i="9"/>
  <c r="Q49" i="9"/>
  <c r="R100" i="9"/>
  <c r="Q100" i="9"/>
  <c r="R48" i="9"/>
  <c r="Q48" i="9"/>
  <c r="R99" i="9"/>
  <c r="Q99" i="9"/>
  <c r="R47" i="9"/>
  <c r="Q47" i="9"/>
  <c r="R98" i="9"/>
  <c r="Q98" i="9"/>
  <c r="R46" i="9"/>
  <c r="Q46" i="9"/>
  <c r="R97" i="9"/>
  <c r="Q97" i="9"/>
  <c r="R45" i="9"/>
  <c r="Q45" i="9"/>
  <c r="R96" i="9"/>
  <c r="Q96" i="9"/>
  <c r="R44" i="9"/>
  <c r="Q44" i="9"/>
  <c r="R95" i="9"/>
  <c r="Q95" i="9"/>
  <c r="R43" i="9"/>
  <c r="Q43" i="9"/>
  <c r="R94" i="9"/>
  <c r="Q94" i="9"/>
  <c r="R42" i="9"/>
  <c r="Q42" i="9"/>
  <c r="R93" i="9"/>
  <c r="Q93" i="9"/>
  <c r="R41" i="9"/>
  <c r="Q41" i="9"/>
  <c r="R92" i="9"/>
  <c r="Q92" i="9"/>
  <c r="R40" i="9"/>
  <c r="Q40" i="9"/>
  <c r="R91" i="9"/>
  <c r="Q91" i="9"/>
  <c r="R39" i="9"/>
  <c r="Q39" i="9"/>
  <c r="R90" i="9"/>
  <c r="Q90" i="9"/>
  <c r="R38" i="9"/>
  <c r="Q38" i="9"/>
  <c r="R89" i="9"/>
  <c r="Q89" i="9"/>
  <c r="R37" i="9"/>
  <c r="Q37" i="9"/>
  <c r="R88" i="9"/>
  <c r="Q88" i="9"/>
  <c r="R36" i="9"/>
  <c r="Q36" i="9"/>
  <c r="R87" i="9"/>
  <c r="Q87" i="9"/>
  <c r="R35" i="9"/>
  <c r="Q35" i="9"/>
  <c r="R86" i="9"/>
  <c r="Q86" i="9"/>
  <c r="R34" i="9"/>
  <c r="Q34" i="9"/>
  <c r="R85" i="9"/>
  <c r="Q85" i="9"/>
  <c r="R33" i="9"/>
  <c r="Q33" i="9"/>
  <c r="R84" i="9"/>
  <c r="Q84" i="9"/>
  <c r="R32" i="9"/>
  <c r="Q32" i="9"/>
  <c r="R83" i="9"/>
  <c r="Q83" i="9"/>
  <c r="R31" i="9"/>
  <c r="Q31" i="9"/>
  <c r="R82" i="9"/>
  <c r="Q82" i="9"/>
  <c r="R30" i="9"/>
  <c r="Q30" i="9"/>
  <c r="R81" i="9"/>
  <c r="Q81" i="9"/>
  <c r="R29" i="9"/>
  <c r="Q29" i="9"/>
  <c r="R80" i="9"/>
  <c r="Q80" i="9"/>
  <c r="R28" i="9"/>
  <c r="Q28" i="9"/>
  <c r="R79" i="9"/>
  <c r="Q79" i="9"/>
  <c r="R27" i="9"/>
  <c r="Q27" i="9"/>
  <c r="R78" i="9"/>
  <c r="Q78" i="9"/>
  <c r="R26" i="9"/>
  <c r="Q26" i="9"/>
  <c r="R77" i="9"/>
  <c r="Q77" i="9"/>
  <c r="R25" i="9"/>
  <c r="Q25" i="9"/>
  <c r="R76" i="9"/>
  <c r="Q76" i="9"/>
  <c r="R24" i="9"/>
  <c r="Q24" i="9"/>
  <c r="R75" i="9"/>
  <c r="Q75" i="9"/>
  <c r="R23" i="9"/>
  <c r="Q23" i="9"/>
  <c r="R74" i="9"/>
  <c r="Q74" i="9"/>
  <c r="R22" i="9"/>
  <c r="Q22" i="9"/>
  <c r="R73" i="9"/>
  <c r="Q73" i="9"/>
  <c r="R21" i="9"/>
  <c r="Q21" i="9"/>
  <c r="R72" i="9"/>
  <c r="Q72" i="9"/>
  <c r="R20" i="9"/>
  <c r="Q20" i="9"/>
  <c r="R71" i="9"/>
  <c r="Q71" i="9"/>
  <c r="R19" i="9"/>
  <c r="Q19" i="9"/>
  <c r="R70" i="9"/>
  <c r="Q70" i="9"/>
  <c r="R18" i="9"/>
  <c r="Q18" i="9"/>
  <c r="R69" i="9"/>
  <c r="Q69" i="9"/>
  <c r="R17" i="9"/>
  <c r="Q17" i="9"/>
  <c r="R68" i="9"/>
  <c r="Q68" i="9"/>
  <c r="R16" i="9"/>
  <c r="Q16" i="9"/>
  <c r="R67" i="9"/>
  <c r="Q67" i="9"/>
  <c r="R15" i="9"/>
  <c r="Q15" i="9"/>
  <c r="R66" i="9"/>
  <c r="Q66" i="9"/>
  <c r="R14" i="9"/>
  <c r="Q14" i="9"/>
  <c r="R65" i="9"/>
  <c r="Q65" i="9"/>
  <c r="R13" i="9"/>
  <c r="Q13" i="9"/>
  <c r="R64" i="9"/>
  <c r="Q64" i="9"/>
  <c r="R12" i="9"/>
  <c r="Q12" i="9"/>
  <c r="R63" i="9"/>
  <c r="Q63" i="9"/>
  <c r="R11" i="9"/>
  <c r="Q11" i="9"/>
  <c r="R62" i="9"/>
  <c r="Q62" i="9"/>
  <c r="R10" i="9"/>
  <c r="Q10" i="9"/>
  <c r="R61" i="9"/>
  <c r="Q61" i="9"/>
  <c r="R9" i="9"/>
  <c r="Q9" i="9"/>
  <c r="R60" i="9"/>
  <c r="Q60" i="9"/>
  <c r="R8" i="9"/>
  <c r="Q8" i="9"/>
  <c r="R59" i="9"/>
  <c r="Q59" i="9"/>
  <c r="R7" i="9"/>
  <c r="Q7" i="9"/>
  <c r="R58" i="9"/>
  <c r="Q58" i="9"/>
  <c r="R6" i="9"/>
  <c r="Q6" i="9"/>
  <c r="R57" i="9"/>
  <c r="Q57" i="9"/>
  <c r="R5" i="9"/>
  <c r="Q5" i="9"/>
  <c r="R56" i="9"/>
  <c r="Q56" i="9"/>
  <c r="R4" i="9"/>
  <c r="Q4" i="9"/>
  <c r="R55" i="9"/>
  <c r="Q55" i="9"/>
  <c r="R3" i="9"/>
  <c r="Q3" i="9"/>
  <c r="R54" i="9"/>
  <c r="Q54" i="9"/>
  <c r="R2" i="9"/>
  <c r="Q2" i="9"/>
  <c r="AM16" i="12"/>
  <c r="AM15" i="12"/>
  <c r="AM14" i="12"/>
  <c r="AM13" i="12"/>
  <c r="AM12" i="12"/>
  <c r="AM11" i="12"/>
  <c r="AM10" i="12"/>
  <c r="AM9" i="12"/>
  <c r="AM8" i="12"/>
  <c r="AM7" i="12"/>
  <c r="AM6" i="12"/>
  <c r="AM5" i="12"/>
  <c r="AM4" i="12"/>
  <c r="AM3" i="12"/>
  <c r="AM2" i="12"/>
  <c r="AE3" i="12"/>
  <c r="AE2" i="12"/>
  <c r="K3" i="9"/>
  <c r="K4" i="9"/>
  <c r="K5" i="9"/>
  <c r="K6" i="9"/>
  <c r="K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38" i="9"/>
  <c r="K39" i="9"/>
  <c r="K40" i="9"/>
  <c r="K41" i="9"/>
  <c r="K42" i="9"/>
  <c r="K43" i="9"/>
  <c r="K44" i="9"/>
  <c r="K45" i="9"/>
  <c r="K46" i="9"/>
  <c r="K47" i="9"/>
  <c r="K48" i="9"/>
  <c r="K49" i="9"/>
  <c r="K50" i="9"/>
  <c r="K51" i="9"/>
  <c r="K52" i="9"/>
  <c r="K53" i="9"/>
  <c r="K54" i="9"/>
  <c r="K55" i="9"/>
  <c r="K56" i="9"/>
  <c r="K57" i="9"/>
  <c r="K58" i="9"/>
  <c r="K59" i="9"/>
  <c r="K60" i="9"/>
  <c r="K61" i="9"/>
  <c r="K62" i="9"/>
  <c r="K63" i="9"/>
  <c r="K64" i="9"/>
  <c r="K65" i="9"/>
  <c r="K66" i="9"/>
  <c r="K67" i="9"/>
  <c r="K68" i="9"/>
  <c r="K69" i="9"/>
  <c r="K70" i="9"/>
  <c r="K71" i="9"/>
  <c r="K72" i="9"/>
  <c r="K73" i="9"/>
  <c r="K74" i="9"/>
  <c r="K75" i="9"/>
  <c r="K76" i="9"/>
  <c r="K77" i="9"/>
  <c r="K78" i="9"/>
  <c r="K79" i="9"/>
  <c r="K80" i="9"/>
  <c r="K81" i="9"/>
  <c r="K82" i="9"/>
  <c r="K83" i="9"/>
  <c r="K84" i="9"/>
  <c r="K85" i="9"/>
  <c r="K86" i="9"/>
  <c r="K87" i="9"/>
  <c r="K88" i="9"/>
  <c r="K89" i="9"/>
  <c r="K90" i="9"/>
  <c r="K91" i="9"/>
  <c r="K92" i="9"/>
  <c r="K93" i="9"/>
  <c r="K94" i="9"/>
  <c r="K95" i="9"/>
  <c r="K96" i="9"/>
  <c r="K97" i="9"/>
  <c r="K98" i="9"/>
  <c r="K99" i="9"/>
  <c r="K100" i="9"/>
  <c r="K101" i="9"/>
  <c r="K102" i="9"/>
  <c r="K103" i="9"/>
  <c r="K104" i="9"/>
  <c r="K105" i="9"/>
  <c r="K2" i="9"/>
  <c r="P55" i="9"/>
  <c r="P56" i="9"/>
  <c r="P57" i="9"/>
  <c r="P58" i="9"/>
  <c r="P59" i="9"/>
  <c r="P60" i="9"/>
  <c r="P61" i="9"/>
  <c r="P62" i="9"/>
  <c r="P63" i="9"/>
  <c r="P64" i="9"/>
  <c r="P65" i="9"/>
  <c r="P66" i="9"/>
  <c r="P67" i="9"/>
  <c r="P68" i="9"/>
  <c r="P69" i="9"/>
  <c r="P70" i="9"/>
  <c r="P71" i="9"/>
  <c r="P72" i="9"/>
  <c r="P73" i="9"/>
  <c r="P74" i="9"/>
  <c r="P75" i="9"/>
  <c r="P76" i="9"/>
  <c r="P77" i="9"/>
  <c r="P78" i="9"/>
  <c r="P79" i="9"/>
  <c r="P80" i="9"/>
  <c r="P81" i="9"/>
  <c r="P82" i="9"/>
  <c r="P83" i="9"/>
  <c r="P84" i="9"/>
  <c r="P85" i="9"/>
  <c r="P86" i="9"/>
  <c r="P87" i="9"/>
  <c r="P88" i="9"/>
  <c r="P89" i="9"/>
  <c r="P90" i="9"/>
  <c r="P91" i="9"/>
  <c r="P92" i="9"/>
  <c r="P93" i="9"/>
  <c r="P94" i="9"/>
  <c r="P95" i="9"/>
  <c r="P96" i="9"/>
  <c r="P97" i="9"/>
  <c r="P98" i="9"/>
  <c r="P99" i="9"/>
  <c r="P100" i="9"/>
  <c r="P101" i="9"/>
  <c r="P102" i="9"/>
  <c r="P103" i="9"/>
  <c r="P104" i="9"/>
  <c r="P105" i="9"/>
  <c r="Q105" i="9"/>
  <c r="R105" i="9"/>
  <c r="P4" i="9"/>
  <c r="P5" i="9"/>
  <c r="P6" i="9"/>
  <c r="P7" i="9"/>
  <c r="P8" i="9"/>
  <c r="P9" i="9"/>
  <c r="P10" i="9"/>
  <c r="P11" i="9"/>
  <c r="P12" i="9"/>
  <c r="P13" i="9"/>
  <c r="P14" i="9"/>
  <c r="P15" i="9"/>
  <c r="P16" i="9"/>
  <c r="P17" i="9"/>
  <c r="P18" i="9"/>
  <c r="P19" i="9"/>
  <c r="P20" i="9"/>
  <c r="P21" i="9"/>
  <c r="P22" i="9"/>
  <c r="P23" i="9"/>
  <c r="P24" i="9"/>
  <c r="P25" i="9"/>
  <c r="P26" i="9"/>
  <c r="P27" i="9"/>
  <c r="P28" i="9"/>
  <c r="P29" i="9"/>
  <c r="P30" i="9"/>
  <c r="P31" i="9"/>
  <c r="P32" i="9"/>
  <c r="P33" i="9"/>
  <c r="P34" i="9"/>
  <c r="P35" i="9"/>
  <c r="P36" i="9"/>
  <c r="P37" i="9"/>
  <c r="P38" i="9"/>
  <c r="P39" i="9"/>
  <c r="P40" i="9"/>
  <c r="P41" i="9"/>
  <c r="P42" i="9"/>
  <c r="P43" i="9"/>
  <c r="P44" i="9"/>
  <c r="P45" i="9"/>
  <c r="P46" i="9"/>
  <c r="P47" i="9"/>
  <c r="P48" i="9"/>
  <c r="P49" i="9"/>
  <c r="P50" i="9"/>
  <c r="P51" i="9"/>
  <c r="P52" i="9"/>
  <c r="P53" i="9"/>
  <c r="Q53" i="9"/>
  <c r="R53" i="9"/>
  <c r="P3" i="9"/>
  <c r="P2" i="9"/>
  <c r="S53" i="9" l="1"/>
  <c r="F10" i="7" a="1"/>
  <c r="F10" i="7" s="1"/>
  <c r="S105" i="9"/>
  <c r="S102" i="9"/>
  <c r="S99" i="9"/>
  <c r="S96" i="9"/>
  <c r="S76" i="9"/>
  <c r="S68" i="9"/>
  <c r="S103" i="9"/>
  <c r="S100" i="9"/>
  <c r="S90" i="9"/>
  <c r="S87" i="9"/>
  <c r="S79" i="9"/>
  <c r="S71" i="9"/>
  <c r="S63" i="9"/>
  <c r="S55" i="9"/>
  <c r="S2" i="9"/>
  <c r="S46" i="9"/>
  <c r="S42" i="9"/>
  <c r="S34" i="9"/>
  <c r="S30" i="9"/>
  <c r="S18" i="9"/>
  <c r="S14" i="9"/>
  <c r="S10" i="9"/>
  <c r="S51" i="9"/>
  <c r="S47" i="9"/>
  <c r="S39" i="9"/>
  <c r="S35" i="9"/>
  <c r="S27" i="9"/>
  <c r="S19" i="9"/>
  <c r="S11" i="9"/>
  <c r="S94" i="9"/>
  <c r="S91" i="9"/>
  <c r="S80" i="9"/>
  <c r="S64" i="9"/>
  <c r="S49" i="9"/>
  <c r="S45" i="9"/>
  <c r="S41" i="9"/>
  <c r="S37" i="9"/>
  <c r="S33" i="9"/>
  <c r="S29" i="9"/>
  <c r="S25" i="9"/>
  <c r="S21" i="9"/>
  <c r="S17" i="9"/>
  <c r="S13" i="9"/>
  <c r="S9" i="9"/>
  <c r="S5" i="9"/>
  <c r="S84" i="9"/>
  <c r="S60" i="9"/>
  <c r="S54" i="9"/>
  <c r="S57" i="9"/>
  <c r="S58" i="9"/>
  <c r="S61" i="9"/>
  <c r="S62" i="9"/>
  <c r="S65" i="9"/>
  <c r="S66" i="9"/>
  <c r="S69" i="9"/>
  <c r="S70" i="9"/>
  <c r="S73" i="9"/>
  <c r="S74" i="9"/>
  <c r="S77" i="9"/>
  <c r="S78" i="9"/>
  <c r="S81" i="9"/>
  <c r="S82" i="9"/>
  <c r="S85" i="9"/>
  <c r="S86" i="9"/>
  <c r="S89" i="9"/>
  <c r="S93" i="9"/>
  <c r="S97" i="9"/>
  <c r="S101" i="9"/>
  <c r="S3" i="9"/>
  <c r="S50" i="9"/>
  <c r="S38" i="9"/>
  <c r="S26" i="9"/>
  <c r="S22" i="9"/>
  <c r="S6" i="9"/>
  <c r="S43" i="9"/>
  <c r="S31" i="9"/>
  <c r="S23" i="9"/>
  <c r="S15" i="9"/>
  <c r="S7" i="9"/>
  <c r="S104" i="9"/>
  <c r="S88" i="9"/>
  <c r="S72" i="9"/>
  <c r="S56" i="9"/>
  <c r="S52" i="9"/>
  <c r="S48" i="9"/>
  <c r="S44" i="9"/>
  <c r="S40" i="9"/>
  <c r="S36" i="9"/>
  <c r="S32" i="9"/>
  <c r="S28" i="9"/>
  <c r="S24" i="9"/>
  <c r="S20" i="9"/>
  <c r="S16" i="9"/>
  <c r="S12" i="9"/>
  <c r="S8" i="9"/>
  <c r="S4" i="9"/>
  <c r="S98" i="9"/>
  <c r="S95" i="9"/>
  <c r="S92" i="9"/>
  <c r="S83" i="9"/>
  <c r="S75" i="9"/>
  <c r="S67" i="9"/>
  <c r="S59" i="9"/>
  <c r="F1" i="7" a="1"/>
  <c r="F1" i="7" s="1"/>
  <c r="I8" i="6" a="1"/>
  <c r="I8" i="6" s="1"/>
  <c r="Z10" i="4" a="1"/>
  <c r="Z10" i="4" s="1"/>
  <c r="V10" i="4" a="1"/>
  <c r="V10" i="4" s="1"/>
  <c r="R10" i="4" a="1"/>
  <c r="R10" i="4" s="1"/>
  <c r="L10" i="4" a="1"/>
  <c r="L10" i="4" s="1"/>
  <c r="N10" i="5" a="1"/>
  <c r="N10" i="5" s="1"/>
  <c r="F10" i="5" a="1"/>
  <c r="F10" i="5" s="1"/>
  <c r="G2" i="7" l="1"/>
  <c r="L55" i="9"/>
  <c r="M55" i="9"/>
  <c r="N55" i="9"/>
  <c r="O55" i="9"/>
  <c r="L56" i="9"/>
  <c r="M56" i="9"/>
  <c r="N56" i="9"/>
  <c r="O56" i="9"/>
  <c r="L57" i="9"/>
  <c r="M57" i="9"/>
  <c r="N57" i="9"/>
  <c r="O57" i="9"/>
  <c r="L58" i="9"/>
  <c r="M58" i="9"/>
  <c r="N58" i="9"/>
  <c r="O58" i="9"/>
  <c r="L59" i="9"/>
  <c r="M59" i="9"/>
  <c r="N59" i="9"/>
  <c r="O59" i="9"/>
  <c r="L60" i="9"/>
  <c r="M60" i="9"/>
  <c r="N60" i="9"/>
  <c r="O60" i="9"/>
  <c r="L61" i="9"/>
  <c r="M61" i="9"/>
  <c r="N61" i="9"/>
  <c r="O61" i="9"/>
  <c r="L62" i="9"/>
  <c r="M62" i="9"/>
  <c r="N62" i="9"/>
  <c r="O62" i="9"/>
  <c r="L63" i="9"/>
  <c r="M63" i="9"/>
  <c r="N63" i="9"/>
  <c r="O63" i="9"/>
  <c r="L64" i="9"/>
  <c r="M64" i="9"/>
  <c r="N64" i="9"/>
  <c r="O64" i="9"/>
  <c r="L65" i="9"/>
  <c r="M65" i="9"/>
  <c r="N65" i="9"/>
  <c r="O65" i="9"/>
  <c r="L66" i="9"/>
  <c r="M66" i="9"/>
  <c r="N66" i="9"/>
  <c r="O66" i="9"/>
  <c r="L67" i="9"/>
  <c r="M67" i="9"/>
  <c r="N67" i="9"/>
  <c r="O67" i="9"/>
  <c r="L68" i="9"/>
  <c r="M68" i="9"/>
  <c r="N68" i="9"/>
  <c r="O68" i="9"/>
  <c r="L69" i="9"/>
  <c r="M69" i="9"/>
  <c r="N69" i="9"/>
  <c r="O69" i="9"/>
  <c r="L70" i="9"/>
  <c r="M70" i="9"/>
  <c r="N70" i="9"/>
  <c r="O70" i="9"/>
  <c r="L71" i="9"/>
  <c r="M71" i="9"/>
  <c r="N71" i="9"/>
  <c r="O71" i="9"/>
  <c r="L72" i="9"/>
  <c r="M72" i="9"/>
  <c r="N72" i="9"/>
  <c r="O72" i="9"/>
  <c r="L73" i="9"/>
  <c r="M73" i="9"/>
  <c r="N73" i="9"/>
  <c r="O73" i="9"/>
  <c r="L74" i="9"/>
  <c r="M74" i="9"/>
  <c r="N74" i="9"/>
  <c r="O74" i="9"/>
  <c r="L75" i="9"/>
  <c r="M75" i="9"/>
  <c r="N75" i="9"/>
  <c r="O75" i="9"/>
  <c r="L76" i="9"/>
  <c r="M76" i="9"/>
  <c r="N76" i="9"/>
  <c r="O76" i="9"/>
  <c r="L77" i="9"/>
  <c r="M77" i="9"/>
  <c r="N77" i="9"/>
  <c r="O77" i="9"/>
  <c r="L78" i="9"/>
  <c r="M78" i="9"/>
  <c r="N78" i="9"/>
  <c r="O78" i="9"/>
  <c r="L79" i="9"/>
  <c r="M79" i="9"/>
  <c r="N79" i="9"/>
  <c r="O79" i="9"/>
  <c r="L80" i="9"/>
  <c r="M80" i="9"/>
  <c r="N80" i="9"/>
  <c r="O80" i="9"/>
  <c r="L81" i="9"/>
  <c r="M81" i="9"/>
  <c r="N81" i="9"/>
  <c r="O81" i="9"/>
  <c r="L82" i="9"/>
  <c r="M82" i="9"/>
  <c r="N82" i="9"/>
  <c r="O82" i="9"/>
  <c r="L83" i="9"/>
  <c r="M83" i="9"/>
  <c r="N83" i="9"/>
  <c r="O83" i="9"/>
  <c r="L84" i="9"/>
  <c r="M84" i="9"/>
  <c r="N84" i="9"/>
  <c r="O84" i="9"/>
  <c r="L85" i="9"/>
  <c r="M85" i="9"/>
  <c r="N85" i="9"/>
  <c r="O85" i="9"/>
  <c r="L86" i="9"/>
  <c r="M86" i="9"/>
  <c r="N86" i="9"/>
  <c r="O86" i="9"/>
  <c r="L87" i="9"/>
  <c r="M87" i="9"/>
  <c r="N87" i="9"/>
  <c r="O87" i="9"/>
  <c r="L88" i="9"/>
  <c r="M88" i="9"/>
  <c r="N88" i="9"/>
  <c r="O88" i="9"/>
  <c r="L89" i="9"/>
  <c r="M89" i="9"/>
  <c r="N89" i="9"/>
  <c r="O89" i="9"/>
  <c r="L90" i="9"/>
  <c r="M90" i="9"/>
  <c r="N90" i="9"/>
  <c r="O90" i="9"/>
  <c r="L91" i="9"/>
  <c r="M91" i="9"/>
  <c r="N91" i="9"/>
  <c r="O91" i="9"/>
  <c r="L92" i="9"/>
  <c r="M92" i="9"/>
  <c r="N92" i="9"/>
  <c r="O92" i="9"/>
  <c r="L93" i="9"/>
  <c r="M93" i="9"/>
  <c r="N93" i="9"/>
  <c r="O93" i="9"/>
  <c r="L94" i="9"/>
  <c r="M94" i="9"/>
  <c r="N94" i="9"/>
  <c r="O94" i="9"/>
  <c r="L95" i="9"/>
  <c r="M95" i="9"/>
  <c r="N95" i="9"/>
  <c r="O95" i="9"/>
  <c r="L96" i="9"/>
  <c r="M96" i="9"/>
  <c r="N96" i="9"/>
  <c r="O96" i="9"/>
  <c r="L97" i="9"/>
  <c r="M97" i="9"/>
  <c r="N97" i="9"/>
  <c r="O97" i="9"/>
  <c r="L98" i="9"/>
  <c r="M98" i="9"/>
  <c r="N98" i="9"/>
  <c r="O98" i="9"/>
  <c r="L99" i="9"/>
  <c r="M99" i="9"/>
  <c r="N99" i="9"/>
  <c r="O99" i="9"/>
  <c r="L100" i="9"/>
  <c r="M100" i="9"/>
  <c r="N100" i="9"/>
  <c r="O100" i="9"/>
  <c r="L101" i="9"/>
  <c r="M101" i="9"/>
  <c r="N101" i="9"/>
  <c r="O101" i="9"/>
  <c r="L102" i="9"/>
  <c r="M102" i="9"/>
  <c r="N102" i="9"/>
  <c r="O102" i="9"/>
  <c r="L103" i="9"/>
  <c r="M103" i="9"/>
  <c r="N103" i="9"/>
  <c r="O103" i="9"/>
  <c r="L104" i="9"/>
  <c r="M104" i="9"/>
  <c r="N104" i="9"/>
  <c r="O104" i="9"/>
  <c r="L105" i="9"/>
  <c r="M105" i="9"/>
  <c r="N105" i="9"/>
  <c r="O105" i="9"/>
  <c r="P54" i="9"/>
  <c r="O54" i="9"/>
  <c r="L54" i="9"/>
  <c r="M54" i="9"/>
  <c r="N54" i="9"/>
  <c r="L49" i="9"/>
  <c r="M49" i="9"/>
  <c r="N49" i="9"/>
  <c r="O49" i="9"/>
  <c r="L50" i="9"/>
  <c r="M50" i="9"/>
  <c r="N50" i="9"/>
  <c r="O50" i="9"/>
  <c r="L51" i="9"/>
  <c r="M51" i="9"/>
  <c r="N51" i="9"/>
  <c r="O51" i="9"/>
  <c r="L52" i="9"/>
  <c r="M52" i="9"/>
  <c r="N52" i="9"/>
  <c r="O52" i="9"/>
  <c r="L53" i="9"/>
  <c r="M53" i="9"/>
  <c r="N53" i="9"/>
  <c r="O53" i="9"/>
  <c r="L32" i="9"/>
  <c r="M32" i="9"/>
  <c r="N32" i="9"/>
  <c r="O32" i="9"/>
  <c r="L33" i="9"/>
  <c r="M33" i="9"/>
  <c r="N33" i="9"/>
  <c r="O33" i="9"/>
  <c r="L34" i="9"/>
  <c r="M34" i="9"/>
  <c r="N34" i="9"/>
  <c r="O34" i="9"/>
  <c r="L35" i="9"/>
  <c r="M35" i="9"/>
  <c r="N35" i="9"/>
  <c r="O35" i="9"/>
  <c r="L36" i="9"/>
  <c r="M36" i="9"/>
  <c r="N36" i="9"/>
  <c r="O36" i="9"/>
  <c r="L37" i="9"/>
  <c r="M37" i="9"/>
  <c r="N37" i="9"/>
  <c r="O37" i="9"/>
  <c r="L38" i="9"/>
  <c r="M38" i="9"/>
  <c r="N38" i="9"/>
  <c r="O38" i="9"/>
  <c r="L39" i="9"/>
  <c r="M39" i="9"/>
  <c r="N39" i="9"/>
  <c r="O39" i="9"/>
  <c r="L40" i="9"/>
  <c r="M40" i="9"/>
  <c r="N40" i="9"/>
  <c r="O40" i="9"/>
  <c r="L41" i="9"/>
  <c r="M41" i="9"/>
  <c r="N41" i="9"/>
  <c r="O41" i="9"/>
  <c r="L42" i="9"/>
  <c r="M42" i="9"/>
  <c r="N42" i="9"/>
  <c r="O42" i="9"/>
  <c r="L43" i="9"/>
  <c r="M43" i="9"/>
  <c r="N43" i="9"/>
  <c r="O43" i="9"/>
  <c r="L44" i="9"/>
  <c r="M44" i="9"/>
  <c r="N44" i="9"/>
  <c r="O44" i="9"/>
  <c r="L45" i="9"/>
  <c r="M45" i="9"/>
  <c r="N45" i="9"/>
  <c r="O45" i="9"/>
  <c r="L46" i="9"/>
  <c r="M46" i="9"/>
  <c r="N46" i="9"/>
  <c r="O46" i="9"/>
  <c r="L47" i="9"/>
  <c r="M47" i="9"/>
  <c r="N47" i="9"/>
  <c r="O47" i="9"/>
  <c r="L48" i="9"/>
  <c r="M48" i="9"/>
  <c r="N48" i="9"/>
  <c r="O48" i="9"/>
  <c r="L3" i="9"/>
  <c r="M3" i="9"/>
  <c r="N3" i="9"/>
  <c r="O3" i="9"/>
  <c r="L4" i="9"/>
  <c r="M4" i="9"/>
  <c r="N4" i="9"/>
  <c r="O4" i="9"/>
  <c r="L5" i="9"/>
  <c r="M5" i="9"/>
  <c r="N5" i="9"/>
  <c r="O5" i="9"/>
  <c r="L6" i="9"/>
  <c r="M6" i="9"/>
  <c r="N6" i="9"/>
  <c r="O6" i="9"/>
  <c r="L7" i="9"/>
  <c r="M7" i="9"/>
  <c r="N7" i="9"/>
  <c r="O7" i="9"/>
  <c r="L8" i="9"/>
  <c r="M8" i="9"/>
  <c r="N8" i="9"/>
  <c r="O8" i="9"/>
  <c r="L9" i="9"/>
  <c r="M9" i="9"/>
  <c r="N9" i="9"/>
  <c r="O9" i="9"/>
  <c r="L10" i="9"/>
  <c r="M10" i="9"/>
  <c r="N10" i="9"/>
  <c r="O10" i="9"/>
  <c r="L11" i="9"/>
  <c r="M11" i="9"/>
  <c r="N11" i="9"/>
  <c r="O11" i="9"/>
  <c r="L12" i="9"/>
  <c r="M12" i="9"/>
  <c r="N12" i="9"/>
  <c r="O12" i="9"/>
  <c r="L13" i="9"/>
  <c r="M13" i="9"/>
  <c r="N13" i="9"/>
  <c r="O13" i="9"/>
  <c r="L14" i="9"/>
  <c r="M14" i="9"/>
  <c r="N14" i="9"/>
  <c r="O14" i="9"/>
  <c r="L15" i="9"/>
  <c r="M15" i="9"/>
  <c r="N15" i="9"/>
  <c r="O15" i="9"/>
  <c r="L16" i="9"/>
  <c r="M16" i="9"/>
  <c r="N16" i="9"/>
  <c r="O16" i="9"/>
  <c r="L17" i="9"/>
  <c r="M17" i="9"/>
  <c r="N17" i="9"/>
  <c r="O17" i="9"/>
  <c r="L18" i="9"/>
  <c r="M18" i="9"/>
  <c r="N18" i="9"/>
  <c r="O18" i="9"/>
  <c r="L19" i="9"/>
  <c r="M19" i="9"/>
  <c r="N19" i="9"/>
  <c r="O19" i="9"/>
  <c r="L20" i="9"/>
  <c r="M20" i="9"/>
  <c r="N20" i="9"/>
  <c r="O20" i="9"/>
  <c r="L21" i="9"/>
  <c r="M21" i="9"/>
  <c r="N21" i="9"/>
  <c r="O21" i="9"/>
  <c r="L22" i="9"/>
  <c r="M22" i="9"/>
  <c r="N22" i="9"/>
  <c r="O22" i="9"/>
  <c r="L23" i="9"/>
  <c r="M23" i="9"/>
  <c r="N23" i="9"/>
  <c r="O23" i="9"/>
  <c r="L24" i="9"/>
  <c r="M24" i="9"/>
  <c r="N24" i="9"/>
  <c r="O24" i="9"/>
  <c r="L25" i="9"/>
  <c r="M25" i="9"/>
  <c r="N25" i="9"/>
  <c r="O25" i="9"/>
  <c r="L26" i="9"/>
  <c r="M26" i="9"/>
  <c r="N26" i="9"/>
  <c r="O26" i="9"/>
  <c r="L27" i="9"/>
  <c r="M27" i="9"/>
  <c r="N27" i="9"/>
  <c r="O27" i="9"/>
  <c r="L28" i="9"/>
  <c r="M28" i="9"/>
  <c r="N28" i="9"/>
  <c r="O28" i="9"/>
  <c r="L29" i="9"/>
  <c r="M29" i="9"/>
  <c r="N29" i="9"/>
  <c r="O29" i="9"/>
  <c r="L30" i="9"/>
  <c r="M30" i="9"/>
  <c r="N30" i="9"/>
  <c r="O30" i="9"/>
  <c r="L31" i="9"/>
  <c r="M31" i="9"/>
  <c r="N31" i="9"/>
  <c r="O31" i="9"/>
  <c r="O2" i="9"/>
  <c r="B72" i="9"/>
  <c r="C72" i="9"/>
  <c r="D72" i="9"/>
  <c r="E72" i="9"/>
  <c r="F72" i="9"/>
  <c r="G72" i="9"/>
  <c r="H72" i="9"/>
  <c r="B73" i="9"/>
  <c r="C73" i="9"/>
  <c r="D73" i="9"/>
  <c r="E73" i="9"/>
  <c r="F73" i="9"/>
  <c r="G73" i="9"/>
  <c r="H73" i="9"/>
  <c r="B74" i="9"/>
  <c r="C74" i="9"/>
  <c r="D74" i="9"/>
  <c r="E74" i="9"/>
  <c r="F74" i="9"/>
  <c r="G74" i="9"/>
  <c r="H74" i="9"/>
  <c r="B75" i="9"/>
  <c r="C75" i="9"/>
  <c r="D75" i="9"/>
  <c r="E75" i="9"/>
  <c r="F75" i="9"/>
  <c r="G75" i="9"/>
  <c r="H75" i="9"/>
  <c r="B76" i="9"/>
  <c r="C76" i="9"/>
  <c r="D76" i="9"/>
  <c r="E76" i="9"/>
  <c r="F76" i="9"/>
  <c r="G76" i="9"/>
  <c r="H76" i="9"/>
  <c r="B77" i="9"/>
  <c r="C77" i="9"/>
  <c r="D77" i="9"/>
  <c r="E77" i="9"/>
  <c r="F77" i="9"/>
  <c r="G77" i="9"/>
  <c r="H77" i="9"/>
  <c r="B78" i="9"/>
  <c r="C78" i="9"/>
  <c r="D78" i="9"/>
  <c r="E78" i="9"/>
  <c r="F78" i="9"/>
  <c r="G78" i="9"/>
  <c r="H78" i="9"/>
  <c r="B79" i="9"/>
  <c r="C79" i="9"/>
  <c r="D79" i="9"/>
  <c r="E79" i="9"/>
  <c r="F79" i="9"/>
  <c r="G79" i="9"/>
  <c r="H79" i="9"/>
  <c r="B80" i="9"/>
  <c r="C80" i="9"/>
  <c r="D80" i="9"/>
  <c r="E80" i="9"/>
  <c r="F80" i="9"/>
  <c r="G80" i="9"/>
  <c r="H80" i="9"/>
  <c r="B81" i="9"/>
  <c r="C81" i="9"/>
  <c r="D81" i="9"/>
  <c r="E81" i="9"/>
  <c r="F81" i="9"/>
  <c r="G81" i="9"/>
  <c r="H81" i="9"/>
  <c r="B82" i="9"/>
  <c r="C82" i="9"/>
  <c r="D82" i="9"/>
  <c r="E82" i="9"/>
  <c r="F82" i="9"/>
  <c r="G82" i="9"/>
  <c r="H82" i="9"/>
  <c r="B83" i="9"/>
  <c r="C83" i="9"/>
  <c r="D83" i="9"/>
  <c r="E83" i="9"/>
  <c r="F83" i="9"/>
  <c r="G83" i="9"/>
  <c r="H83" i="9"/>
  <c r="B84" i="9"/>
  <c r="C84" i="9"/>
  <c r="D84" i="9"/>
  <c r="E84" i="9"/>
  <c r="F84" i="9"/>
  <c r="G84" i="9"/>
  <c r="H84" i="9"/>
  <c r="B85" i="9"/>
  <c r="C85" i="9"/>
  <c r="D85" i="9"/>
  <c r="E85" i="9"/>
  <c r="F85" i="9"/>
  <c r="G85" i="9"/>
  <c r="H85" i="9"/>
  <c r="B86" i="9"/>
  <c r="C86" i="9"/>
  <c r="D86" i="9"/>
  <c r="E86" i="9"/>
  <c r="F86" i="9"/>
  <c r="G86" i="9"/>
  <c r="H86" i="9"/>
  <c r="B87" i="9"/>
  <c r="C87" i="9"/>
  <c r="D87" i="9"/>
  <c r="E87" i="9"/>
  <c r="F87" i="9"/>
  <c r="G87" i="9"/>
  <c r="H87" i="9"/>
  <c r="B88" i="9"/>
  <c r="C88" i="9"/>
  <c r="D88" i="9"/>
  <c r="E88" i="9"/>
  <c r="F88" i="9"/>
  <c r="G88" i="9"/>
  <c r="H88" i="9"/>
  <c r="B89" i="9"/>
  <c r="C89" i="9"/>
  <c r="D89" i="9"/>
  <c r="E89" i="9"/>
  <c r="F89" i="9"/>
  <c r="G89" i="9"/>
  <c r="H89" i="9"/>
  <c r="B90" i="9"/>
  <c r="C90" i="9"/>
  <c r="D90" i="9"/>
  <c r="E90" i="9"/>
  <c r="F90" i="9"/>
  <c r="G90" i="9"/>
  <c r="H90" i="9"/>
  <c r="B91" i="9"/>
  <c r="C91" i="9"/>
  <c r="D91" i="9"/>
  <c r="E91" i="9"/>
  <c r="F91" i="9"/>
  <c r="G91" i="9"/>
  <c r="H91" i="9"/>
  <c r="B92" i="9"/>
  <c r="C92" i="9"/>
  <c r="D92" i="9"/>
  <c r="E92" i="9"/>
  <c r="F92" i="9"/>
  <c r="G92" i="9"/>
  <c r="H92" i="9"/>
  <c r="B93" i="9"/>
  <c r="C93" i="9"/>
  <c r="D93" i="9"/>
  <c r="E93" i="9"/>
  <c r="F93" i="9"/>
  <c r="G93" i="9"/>
  <c r="H93" i="9"/>
  <c r="B94" i="9"/>
  <c r="C94" i="9"/>
  <c r="D94" i="9"/>
  <c r="E94" i="9"/>
  <c r="F94" i="9"/>
  <c r="G94" i="9"/>
  <c r="H94" i="9"/>
  <c r="B95" i="9"/>
  <c r="C95" i="9"/>
  <c r="D95" i="9"/>
  <c r="E95" i="9"/>
  <c r="F95" i="9"/>
  <c r="G95" i="9"/>
  <c r="H95" i="9"/>
  <c r="B96" i="9"/>
  <c r="C96" i="9"/>
  <c r="D96" i="9"/>
  <c r="E96" i="9"/>
  <c r="F96" i="9"/>
  <c r="G96" i="9"/>
  <c r="H96" i="9"/>
  <c r="B97" i="9"/>
  <c r="C97" i="9"/>
  <c r="D97" i="9"/>
  <c r="E97" i="9"/>
  <c r="F97" i="9"/>
  <c r="G97" i="9"/>
  <c r="H97" i="9"/>
  <c r="B98" i="9"/>
  <c r="C98" i="9"/>
  <c r="D98" i="9"/>
  <c r="E98" i="9"/>
  <c r="F98" i="9"/>
  <c r="G98" i="9"/>
  <c r="H98" i="9"/>
  <c r="B99" i="9"/>
  <c r="C99" i="9"/>
  <c r="D99" i="9"/>
  <c r="E99" i="9"/>
  <c r="F99" i="9"/>
  <c r="G99" i="9"/>
  <c r="H99" i="9"/>
  <c r="B100" i="9"/>
  <c r="C100" i="9"/>
  <c r="D100" i="9"/>
  <c r="E100" i="9"/>
  <c r="F100" i="9"/>
  <c r="G100" i="9"/>
  <c r="H100" i="9"/>
  <c r="B101" i="9"/>
  <c r="C101" i="9"/>
  <c r="D101" i="9"/>
  <c r="E101" i="9"/>
  <c r="F101" i="9"/>
  <c r="G101" i="9"/>
  <c r="H101" i="9"/>
  <c r="B102" i="9"/>
  <c r="C102" i="9"/>
  <c r="D102" i="9"/>
  <c r="E102" i="9"/>
  <c r="F102" i="9"/>
  <c r="G102" i="9"/>
  <c r="H102" i="9"/>
  <c r="B103" i="9"/>
  <c r="C103" i="9"/>
  <c r="D103" i="9"/>
  <c r="E103" i="9"/>
  <c r="F103" i="9"/>
  <c r="G103" i="9"/>
  <c r="H103" i="9"/>
  <c r="B104" i="9"/>
  <c r="C104" i="9"/>
  <c r="D104" i="9"/>
  <c r="E104" i="9"/>
  <c r="F104" i="9"/>
  <c r="G104" i="9"/>
  <c r="H104" i="9"/>
  <c r="B105" i="9"/>
  <c r="C105" i="9"/>
  <c r="D105" i="9"/>
  <c r="E105" i="9"/>
  <c r="F105" i="9"/>
  <c r="G105" i="9"/>
  <c r="H105" i="9"/>
  <c r="B106" i="9"/>
  <c r="C106" i="9"/>
  <c r="D106" i="9"/>
  <c r="E106" i="9"/>
  <c r="F106" i="9"/>
  <c r="G106" i="9"/>
  <c r="H106" i="9"/>
  <c r="B107" i="9"/>
  <c r="C107" i="9"/>
  <c r="D107" i="9"/>
  <c r="E107" i="9"/>
  <c r="F107" i="9"/>
  <c r="G107" i="9"/>
  <c r="H107" i="9"/>
  <c r="B108" i="9"/>
  <c r="C108" i="9"/>
  <c r="D108" i="9"/>
  <c r="E108" i="9"/>
  <c r="F108" i="9"/>
  <c r="G108" i="9"/>
  <c r="H108" i="9"/>
  <c r="B109" i="9"/>
  <c r="C109" i="9"/>
  <c r="D109" i="9"/>
  <c r="E109" i="9"/>
  <c r="F109" i="9"/>
  <c r="G109" i="9"/>
  <c r="H109" i="9"/>
  <c r="B110" i="9"/>
  <c r="C110" i="9"/>
  <c r="D110" i="9"/>
  <c r="E110" i="9"/>
  <c r="F110" i="9"/>
  <c r="G110" i="9"/>
  <c r="H110" i="9"/>
  <c r="B111" i="9"/>
  <c r="C111" i="9"/>
  <c r="D111" i="9"/>
  <c r="E111" i="9"/>
  <c r="F111" i="9"/>
  <c r="G111" i="9"/>
  <c r="H111" i="9"/>
  <c r="B112" i="9"/>
  <c r="C112" i="9"/>
  <c r="D112" i="9"/>
  <c r="E112" i="9"/>
  <c r="F112" i="9"/>
  <c r="G112" i="9"/>
  <c r="H112" i="9"/>
  <c r="B113" i="9"/>
  <c r="C113" i="9"/>
  <c r="D113" i="9"/>
  <c r="E113" i="9"/>
  <c r="F113" i="9"/>
  <c r="G113" i="9"/>
  <c r="H113" i="9"/>
  <c r="B114" i="9"/>
  <c r="C114" i="9"/>
  <c r="D114" i="9"/>
  <c r="E114" i="9"/>
  <c r="F114" i="9"/>
  <c r="G114" i="9"/>
  <c r="H114" i="9"/>
  <c r="B115" i="9"/>
  <c r="C115" i="9"/>
  <c r="D115" i="9"/>
  <c r="E115" i="9"/>
  <c r="F115" i="9"/>
  <c r="G115" i="9"/>
  <c r="H115" i="9"/>
  <c r="B116" i="9"/>
  <c r="C116" i="9"/>
  <c r="D116" i="9"/>
  <c r="E116" i="9"/>
  <c r="F116" i="9"/>
  <c r="G116" i="9"/>
  <c r="H116" i="9"/>
  <c r="B117" i="9"/>
  <c r="C117" i="9"/>
  <c r="D117" i="9"/>
  <c r="E117" i="9"/>
  <c r="F117" i="9"/>
  <c r="G117" i="9"/>
  <c r="H117" i="9"/>
  <c r="B118" i="9"/>
  <c r="C118" i="9"/>
  <c r="D118" i="9"/>
  <c r="E118" i="9"/>
  <c r="F118" i="9"/>
  <c r="G118" i="9"/>
  <c r="H118" i="9"/>
  <c r="B119" i="9"/>
  <c r="C119" i="9"/>
  <c r="D119" i="9"/>
  <c r="E119" i="9"/>
  <c r="F119" i="9"/>
  <c r="G119" i="9"/>
  <c r="H119" i="9"/>
  <c r="B120" i="9"/>
  <c r="C120" i="9"/>
  <c r="D120" i="9"/>
  <c r="E120" i="9"/>
  <c r="F120" i="9"/>
  <c r="G120" i="9"/>
  <c r="H120" i="9"/>
  <c r="B121" i="9"/>
  <c r="C121" i="9"/>
  <c r="D121" i="9"/>
  <c r="E121" i="9"/>
  <c r="F121" i="9"/>
  <c r="G121" i="9"/>
  <c r="H121" i="9"/>
  <c r="B122" i="9"/>
  <c r="C122" i="9"/>
  <c r="D122" i="9"/>
  <c r="E122" i="9"/>
  <c r="F122" i="9"/>
  <c r="G122" i="9"/>
  <c r="H122" i="9"/>
  <c r="B123" i="9"/>
  <c r="C123" i="9"/>
  <c r="D123" i="9"/>
  <c r="E123" i="9"/>
  <c r="F123" i="9"/>
  <c r="G123" i="9"/>
  <c r="H123" i="9"/>
  <c r="B124" i="9"/>
  <c r="C124" i="9"/>
  <c r="D124" i="9"/>
  <c r="E124" i="9"/>
  <c r="F124" i="9"/>
  <c r="G124" i="9"/>
  <c r="H124" i="9"/>
  <c r="B125" i="9"/>
  <c r="C125" i="9"/>
  <c r="D125" i="9"/>
  <c r="E125" i="9"/>
  <c r="F125" i="9"/>
  <c r="G125" i="9"/>
  <c r="H125" i="9"/>
  <c r="B126" i="9"/>
  <c r="C126" i="9"/>
  <c r="D126" i="9"/>
  <c r="E126" i="9"/>
  <c r="F126" i="9"/>
  <c r="G126" i="9"/>
  <c r="H126" i="9"/>
  <c r="B127" i="9"/>
  <c r="C127" i="9"/>
  <c r="D127" i="9"/>
  <c r="E127" i="9"/>
  <c r="F127" i="9"/>
  <c r="G127" i="9"/>
  <c r="H127" i="9"/>
  <c r="B128" i="9"/>
  <c r="C128" i="9"/>
  <c r="D128" i="9"/>
  <c r="E128" i="9"/>
  <c r="F128" i="9"/>
  <c r="G128" i="9"/>
  <c r="H128" i="9"/>
  <c r="B129" i="9"/>
  <c r="C129" i="9"/>
  <c r="D129" i="9"/>
  <c r="E129" i="9"/>
  <c r="F129" i="9"/>
  <c r="G129" i="9"/>
  <c r="H129" i="9"/>
  <c r="B130" i="9"/>
  <c r="C130" i="9"/>
  <c r="D130" i="9"/>
  <c r="E130" i="9"/>
  <c r="F130" i="9"/>
  <c r="G130" i="9"/>
  <c r="H130" i="9"/>
  <c r="B131" i="9"/>
  <c r="C131" i="9"/>
  <c r="D131" i="9"/>
  <c r="E131" i="9"/>
  <c r="F131" i="9"/>
  <c r="G131" i="9"/>
  <c r="H131" i="9"/>
  <c r="B132" i="9"/>
  <c r="C132" i="9"/>
  <c r="D132" i="9"/>
  <c r="E132" i="9"/>
  <c r="F132" i="9"/>
  <c r="G132" i="9"/>
  <c r="H132" i="9"/>
  <c r="B133" i="9"/>
  <c r="C133" i="9"/>
  <c r="D133" i="9"/>
  <c r="E133" i="9"/>
  <c r="F133" i="9"/>
  <c r="G133" i="9"/>
  <c r="H133" i="9"/>
  <c r="B134" i="9"/>
  <c r="C134" i="9"/>
  <c r="D134" i="9"/>
  <c r="E134" i="9"/>
  <c r="F134" i="9"/>
  <c r="G134" i="9"/>
  <c r="H134" i="9"/>
  <c r="B135" i="9"/>
  <c r="C135" i="9"/>
  <c r="D135" i="9"/>
  <c r="E135" i="9"/>
  <c r="F135" i="9"/>
  <c r="G135" i="9"/>
  <c r="H135" i="9"/>
  <c r="B136" i="9"/>
  <c r="C136" i="9"/>
  <c r="D136" i="9"/>
  <c r="E136" i="9"/>
  <c r="F136" i="9"/>
  <c r="G136" i="9"/>
  <c r="H136" i="9"/>
  <c r="B137" i="9"/>
  <c r="C137" i="9"/>
  <c r="D137" i="9"/>
  <c r="E137" i="9"/>
  <c r="F137" i="9"/>
  <c r="G137" i="9"/>
  <c r="H137" i="9"/>
  <c r="B138" i="9"/>
  <c r="C138" i="9"/>
  <c r="D138" i="9"/>
  <c r="E138" i="9"/>
  <c r="F138" i="9"/>
  <c r="G138" i="9"/>
  <c r="H138" i="9"/>
  <c r="B139" i="9"/>
  <c r="C139" i="9"/>
  <c r="D139" i="9"/>
  <c r="E139" i="9"/>
  <c r="F139" i="9"/>
  <c r="G139" i="9"/>
  <c r="H139" i="9"/>
  <c r="H71" i="9"/>
  <c r="F71" i="9"/>
  <c r="G71" i="9"/>
  <c r="B59" i="9"/>
  <c r="C59" i="9"/>
  <c r="D59" i="9"/>
  <c r="E59" i="9"/>
  <c r="F59" i="9"/>
  <c r="G59" i="9"/>
  <c r="H59" i="9"/>
  <c r="B60" i="9"/>
  <c r="C60" i="9"/>
  <c r="D60" i="9"/>
  <c r="E60" i="9"/>
  <c r="F60" i="9"/>
  <c r="G60" i="9"/>
  <c r="H60" i="9"/>
  <c r="B61" i="9"/>
  <c r="C61" i="9"/>
  <c r="D61" i="9"/>
  <c r="E61" i="9"/>
  <c r="F61" i="9"/>
  <c r="G61" i="9"/>
  <c r="H61" i="9"/>
  <c r="B62" i="9"/>
  <c r="C62" i="9"/>
  <c r="D62" i="9"/>
  <c r="E62" i="9"/>
  <c r="F62" i="9"/>
  <c r="G62" i="9"/>
  <c r="H62" i="9"/>
  <c r="B63" i="9"/>
  <c r="C63" i="9"/>
  <c r="D63" i="9"/>
  <c r="E63" i="9"/>
  <c r="F63" i="9"/>
  <c r="G63" i="9"/>
  <c r="H63" i="9"/>
  <c r="B64" i="9"/>
  <c r="C64" i="9"/>
  <c r="D64" i="9"/>
  <c r="E64" i="9"/>
  <c r="F64" i="9"/>
  <c r="G64" i="9"/>
  <c r="H64" i="9"/>
  <c r="B65" i="9"/>
  <c r="C65" i="9"/>
  <c r="D65" i="9"/>
  <c r="E65" i="9"/>
  <c r="F65" i="9"/>
  <c r="G65" i="9"/>
  <c r="H65" i="9"/>
  <c r="B66" i="9"/>
  <c r="C66" i="9"/>
  <c r="D66" i="9"/>
  <c r="E66" i="9"/>
  <c r="F66" i="9"/>
  <c r="G66" i="9"/>
  <c r="H66" i="9"/>
  <c r="B67" i="9"/>
  <c r="C67" i="9"/>
  <c r="D67" i="9"/>
  <c r="E67" i="9"/>
  <c r="F67" i="9"/>
  <c r="G67" i="9"/>
  <c r="H67" i="9"/>
  <c r="B68" i="9"/>
  <c r="C68" i="9"/>
  <c r="D68" i="9"/>
  <c r="E68" i="9"/>
  <c r="F68" i="9"/>
  <c r="G68" i="9"/>
  <c r="H68" i="9"/>
  <c r="B69" i="9"/>
  <c r="C69" i="9"/>
  <c r="D69" i="9"/>
  <c r="E69" i="9"/>
  <c r="F69" i="9"/>
  <c r="G69" i="9"/>
  <c r="H69" i="9"/>
  <c r="B70" i="9"/>
  <c r="C70" i="9"/>
  <c r="D70" i="9"/>
  <c r="E70" i="9"/>
  <c r="F70" i="9"/>
  <c r="G70" i="9"/>
  <c r="H70" i="9"/>
  <c r="B71" i="9"/>
  <c r="C71" i="9"/>
  <c r="D71" i="9"/>
  <c r="E71" i="9"/>
  <c r="B30" i="9"/>
  <c r="C30" i="9"/>
  <c r="D30" i="9"/>
  <c r="E30" i="9"/>
  <c r="F30" i="9"/>
  <c r="G30" i="9"/>
  <c r="H30" i="9"/>
  <c r="B31" i="9"/>
  <c r="C31" i="9"/>
  <c r="D31" i="9"/>
  <c r="E31" i="9"/>
  <c r="F31" i="9"/>
  <c r="G31" i="9"/>
  <c r="H31" i="9"/>
  <c r="B32" i="9"/>
  <c r="C32" i="9"/>
  <c r="D32" i="9"/>
  <c r="E32" i="9"/>
  <c r="F32" i="9"/>
  <c r="G32" i="9"/>
  <c r="H32" i="9"/>
  <c r="B33" i="9"/>
  <c r="C33" i="9"/>
  <c r="D33" i="9"/>
  <c r="E33" i="9"/>
  <c r="F33" i="9"/>
  <c r="G33" i="9"/>
  <c r="H33" i="9"/>
  <c r="B34" i="9"/>
  <c r="C34" i="9"/>
  <c r="D34" i="9"/>
  <c r="E34" i="9"/>
  <c r="F34" i="9"/>
  <c r="G34" i="9"/>
  <c r="H34" i="9"/>
  <c r="B35" i="9"/>
  <c r="C35" i="9"/>
  <c r="D35" i="9"/>
  <c r="E35" i="9"/>
  <c r="F35" i="9"/>
  <c r="G35" i="9"/>
  <c r="H35" i="9"/>
  <c r="B36" i="9"/>
  <c r="C36" i="9"/>
  <c r="D36" i="9"/>
  <c r="E36" i="9"/>
  <c r="F36" i="9"/>
  <c r="G36" i="9"/>
  <c r="H36" i="9"/>
  <c r="B37" i="9"/>
  <c r="C37" i="9"/>
  <c r="D37" i="9"/>
  <c r="E37" i="9"/>
  <c r="F37" i="9"/>
  <c r="G37" i="9"/>
  <c r="H37" i="9"/>
  <c r="B38" i="9"/>
  <c r="C38" i="9"/>
  <c r="D38" i="9"/>
  <c r="E38" i="9"/>
  <c r="F38" i="9"/>
  <c r="G38" i="9"/>
  <c r="H38" i="9"/>
  <c r="B39" i="9"/>
  <c r="C39" i="9"/>
  <c r="D39" i="9"/>
  <c r="E39" i="9"/>
  <c r="F39" i="9"/>
  <c r="G39" i="9"/>
  <c r="H39" i="9"/>
  <c r="B40" i="9"/>
  <c r="C40" i="9"/>
  <c r="D40" i="9"/>
  <c r="E40" i="9"/>
  <c r="F40" i="9"/>
  <c r="G40" i="9"/>
  <c r="H40" i="9"/>
  <c r="B41" i="9"/>
  <c r="C41" i="9"/>
  <c r="D41" i="9"/>
  <c r="E41" i="9"/>
  <c r="F41" i="9"/>
  <c r="G41" i="9"/>
  <c r="H41" i="9"/>
  <c r="B42" i="9"/>
  <c r="C42" i="9"/>
  <c r="D42" i="9"/>
  <c r="E42" i="9"/>
  <c r="F42" i="9"/>
  <c r="G42" i="9"/>
  <c r="H42" i="9"/>
  <c r="B43" i="9"/>
  <c r="C43" i="9"/>
  <c r="D43" i="9"/>
  <c r="E43" i="9"/>
  <c r="F43" i="9"/>
  <c r="G43" i="9"/>
  <c r="H43" i="9"/>
  <c r="B44" i="9"/>
  <c r="C44" i="9"/>
  <c r="D44" i="9"/>
  <c r="E44" i="9"/>
  <c r="F44" i="9"/>
  <c r="G44" i="9"/>
  <c r="H44" i="9"/>
  <c r="B45" i="9"/>
  <c r="C45" i="9"/>
  <c r="D45" i="9"/>
  <c r="E45" i="9"/>
  <c r="F45" i="9"/>
  <c r="G45" i="9"/>
  <c r="H45" i="9"/>
  <c r="B46" i="9"/>
  <c r="C46" i="9"/>
  <c r="D46" i="9"/>
  <c r="E46" i="9"/>
  <c r="F46" i="9"/>
  <c r="G46" i="9"/>
  <c r="H46" i="9"/>
  <c r="B47" i="9"/>
  <c r="C47" i="9"/>
  <c r="D47" i="9"/>
  <c r="E47" i="9"/>
  <c r="F47" i="9"/>
  <c r="G47" i="9"/>
  <c r="H47" i="9"/>
  <c r="B48" i="9"/>
  <c r="C48" i="9"/>
  <c r="D48" i="9"/>
  <c r="E48" i="9"/>
  <c r="F48" i="9"/>
  <c r="G48" i="9"/>
  <c r="H48" i="9"/>
  <c r="B49" i="9"/>
  <c r="C49" i="9"/>
  <c r="D49" i="9"/>
  <c r="E49" i="9"/>
  <c r="F49" i="9"/>
  <c r="G49" i="9"/>
  <c r="H49" i="9"/>
  <c r="B50" i="9"/>
  <c r="C50" i="9"/>
  <c r="D50" i="9"/>
  <c r="E50" i="9"/>
  <c r="F50" i="9"/>
  <c r="G50" i="9"/>
  <c r="H50" i="9"/>
  <c r="B51" i="9"/>
  <c r="C51" i="9"/>
  <c r="D51" i="9"/>
  <c r="E51" i="9"/>
  <c r="F51" i="9"/>
  <c r="G51" i="9"/>
  <c r="H51" i="9"/>
  <c r="B52" i="9"/>
  <c r="C52" i="9"/>
  <c r="D52" i="9"/>
  <c r="E52" i="9"/>
  <c r="F52" i="9"/>
  <c r="G52" i="9"/>
  <c r="H52" i="9"/>
  <c r="B53" i="9"/>
  <c r="C53" i="9"/>
  <c r="D53" i="9"/>
  <c r="E53" i="9"/>
  <c r="F53" i="9"/>
  <c r="G53" i="9"/>
  <c r="H53" i="9"/>
  <c r="B54" i="9"/>
  <c r="C54" i="9"/>
  <c r="D54" i="9"/>
  <c r="E54" i="9"/>
  <c r="F54" i="9"/>
  <c r="G54" i="9"/>
  <c r="H54" i="9"/>
  <c r="B55" i="9"/>
  <c r="C55" i="9"/>
  <c r="D55" i="9"/>
  <c r="E55" i="9"/>
  <c r="F55" i="9"/>
  <c r="G55" i="9"/>
  <c r="H55" i="9"/>
  <c r="B56" i="9"/>
  <c r="C56" i="9"/>
  <c r="D56" i="9"/>
  <c r="E56" i="9"/>
  <c r="F56" i="9"/>
  <c r="G56" i="9"/>
  <c r="H56" i="9"/>
  <c r="B57" i="9"/>
  <c r="C57" i="9"/>
  <c r="D57" i="9"/>
  <c r="E57" i="9"/>
  <c r="F57" i="9"/>
  <c r="G57" i="9"/>
  <c r="H57" i="9"/>
  <c r="B58" i="9"/>
  <c r="C58" i="9"/>
  <c r="D58" i="9"/>
  <c r="E58" i="9"/>
  <c r="F58" i="9"/>
  <c r="G58" i="9"/>
  <c r="H58" i="9"/>
  <c r="B3" i="9"/>
  <c r="C3" i="9"/>
  <c r="D3" i="9"/>
  <c r="E3" i="9"/>
  <c r="F3" i="9"/>
  <c r="G3" i="9"/>
  <c r="H3" i="9"/>
  <c r="B4" i="9"/>
  <c r="C4" i="9"/>
  <c r="D4" i="9"/>
  <c r="E4" i="9"/>
  <c r="F4" i="9"/>
  <c r="G4" i="9"/>
  <c r="H4" i="9"/>
  <c r="B5" i="9"/>
  <c r="C5" i="9"/>
  <c r="D5" i="9"/>
  <c r="E5" i="9"/>
  <c r="F5" i="9"/>
  <c r="G5" i="9"/>
  <c r="H5" i="9"/>
  <c r="B6" i="9"/>
  <c r="C6" i="9"/>
  <c r="D6" i="9"/>
  <c r="E6" i="9"/>
  <c r="F6" i="9"/>
  <c r="G6" i="9"/>
  <c r="H6" i="9"/>
  <c r="B7" i="9"/>
  <c r="C7" i="9"/>
  <c r="D7" i="9"/>
  <c r="E7" i="9"/>
  <c r="F7" i="9"/>
  <c r="G7" i="9"/>
  <c r="H7" i="9"/>
  <c r="B8" i="9"/>
  <c r="C8" i="9"/>
  <c r="D8" i="9"/>
  <c r="E8" i="9"/>
  <c r="F8" i="9"/>
  <c r="G8" i="9"/>
  <c r="H8" i="9"/>
  <c r="B9" i="9"/>
  <c r="C9" i="9"/>
  <c r="D9" i="9"/>
  <c r="E9" i="9"/>
  <c r="F9" i="9"/>
  <c r="G9" i="9"/>
  <c r="H9" i="9"/>
  <c r="B10" i="9"/>
  <c r="C10" i="9"/>
  <c r="D10" i="9"/>
  <c r="E10" i="9"/>
  <c r="F10" i="9"/>
  <c r="G10" i="9"/>
  <c r="H10" i="9"/>
  <c r="B11" i="9"/>
  <c r="C11" i="9"/>
  <c r="D11" i="9"/>
  <c r="E11" i="9"/>
  <c r="F11" i="9"/>
  <c r="G11" i="9"/>
  <c r="H11" i="9"/>
  <c r="B12" i="9"/>
  <c r="C12" i="9"/>
  <c r="D12" i="9"/>
  <c r="E12" i="9"/>
  <c r="F12" i="9"/>
  <c r="G12" i="9"/>
  <c r="H12" i="9"/>
  <c r="B13" i="9"/>
  <c r="C13" i="9"/>
  <c r="D13" i="9"/>
  <c r="E13" i="9"/>
  <c r="F13" i="9"/>
  <c r="G13" i="9"/>
  <c r="H13" i="9"/>
  <c r="B14" i="9"/>
  <c r="C14" i="9"/>
  <c r="D14" i="9"/>
  <c r="E14" i="9"/>
  <c r="F14" i="9"/>
  <c r="G14" i="9"/>
  <c r="H14" i="9"/>
  <c r="B15" i="9"/>
  <c r="C15" i="9"/>
  <c r="D15" i="9"/>
  <c r="E15" i="9"/>
  <c r="F15" i="9"/>
  <c r="G15" i="9"/>
  <c r="H15" i="9"/>
  <c r="B16" i="9"/>
  <c r="C16" i="9"/>
  <c r="D16" i="9"/>
  <c r="E16" i="9"/>
  <c r="F16" i="9"/>
  <c r="G16" i="9"/>
  <c r="H16" i="9"/>
  <c r="B17" i="9"/>
  <c r="C17" i="9"/>
  <c r="D17" i="9"/>
  <c r="E17" i="9"/>
  <c r="F17" i="9"/>
  <c r="G17" i="9"/>
  <c r="H17" i="9"/>
  <c r="B18" i="9"/>
  <c r="C18" i="9"/>
  <c r="D18" i="9"/>
  <c r="E18" i="9"/>
  <c r="F18" i="9"/>
  <c r="G18" i="9"/>
  <c r="H18" i="9"/>
  <c r="B19" i="9"/>
  <c r="C19" i="9"/>
  <c r="D19" i="9"/>
  <c r="E19" i="9"/>
  <c r="F19" i="9"/>
  <c r="G19" i="9"/>
  <c r="H19" i="9"/>
  <c r="B20" i="9"/>
  <c r="C20" i="9"/>
  <c r="D20" i="9"/>
  <c r="E20" i="9"/>
  <c r="F20" i="9"/>
  <c r="G20" i="9"/>
  <c r="H20" i="9"/>
  <c r="B21" i="9"/>
  <c r="C21" i="9"/>
  <c r="D21" i="9"/>
  <c r="E21" i="9"/>
  <c r="F21" i="9"/>
  <c r="G21" i="9"/>
  <c r="H21" i="9"/>
  <c r="B22" i="9"/>
  <c r="C22" i="9"/>
  <c r="D22" i="9"/>
  <c r="E22" i="9"/>
  <c r="F22" i="9"/>
  <c r="G22" i="9"/>
  <c r="H22" i="9"/>
  <c r="B23" i="9"/>
  <c r="C23" i="9"/>
  <c r="D23" i="9"/>
  <c r="E23" i="9"/>
  <c r="F23" i="9"/>
  <c r="G23" i="9"/>
  <c r="H23" i="9"/>
  <c r="B24" i="9"/>
  <c r="C24" i="9"/>
  <c r="D24" i="9"/>
  <c r="E24" i="9"/>
  <c r="F24" i="9"/>
  <c r="G24" i="9"/>
  <c r="H24" i="9"/>
  <c r="B25" i="9"/>
  <c r="C25" i="9"/>
  <c r="D25" i="9"/>
  <c r="E25" i="9"/>
  <c r="F25" i="9"/>
  <c r="G25" i="9"/>
  <c r="H25" i="9"/>
  <c r="B26" i="9"/>
  <c r="C26" i="9"/>
  <c r="D26" i="9"/>
  <c r="E26" i="9"/>
  <c r="F26" i="9"/>
  <c r="G26" i="9"/>
  <c r="H26" i="9"/>
  <c r="B27" i="9"/>
  <c r="C27" i="9"/>
  <c r="D27" i="9"/>
  <c r="E27" i="9"/>
  <c r="F27" i="9"/>
  <c r="G27" i="9"/>
  <c r="H27" i="9"/>
  <c r="B28" i="9"/>
  <c r="C28" i="9"/>
  <c r="D28" i="9"/>
  <c r="E28" i="9"/>
  <c r="F28" i="9"/>
  <c r="G28" i="9"/>
  <c r="H28" i="9"/>
  <c r="B29" i="9"/>
  <c r="C29" i="9"/>
  <c r="D29" i="9"/>
  <c r="E29" i="9"/>
  <c r="F29" i="9"/>
  <c r="G29" i="9"/>
  <c r="H29" i="9"/>
  <c r="H2" i="9"/>
  <c r="F2" i="9"/>
  <c r="G2" i="9"/>
  <c r="N2" i="9"/>
  <c r="M2" i="9"/>
  <c r="L2" i="9"/>
  <c r="E2" i="9"/>
  <c r="D2" i="9"/>
  <c r="C2" i="9"/>
  <c r="B2" i="9"/>
  <c r="AH3" i="12"/>
  <c r="AI3" i="12"/>
  <c r="AJ3" i="12"/>
  <c r="AK3" i="12"/>
  <c r="AL3" i="12"/>
  <c r="AH4" i="12"/>
  <c r="AI4" i="12"/>
  <c r="AJ4" i="12"/>
  <c r="AK4" i="12"/>
  <c r="AL4" i="12"/>
  <c r="AH5" i="12"/>
  <c r="AI5" i="12"/>
  <c r="AJ5" i="12"/>
  <c r="AK5" i="12"/>
  <c r="AL5" i="12"/>
  <c r="AH6" i="12"/>
  <c r="AI6" i="12"/>
  <c r="AJ6" i="12"/>
  <c r="AK6" i="12"/>
  <c r="AL6" i="12"/>
  <c r="AH7" i="12"/>
  <c r="AI7" i="12"/>
  <c r="AJ7" i="12"/>
  <c r="AK7" i="12"/>
  <c r="AL7" i="12"/>
  <c r="AH8" i="12"/>
  <c r="AI8" i="12"/>
  <c r="AJ8" i="12"/>
  <c r="AK8" i="12"/>
  <c r="AL8" i="12"/>
  <c r="AH9" i="12"/>
  <c r="AI9" i="12"/>
  <c r="AJ9" i="12"/>
  <c r="AK9" i="12"/>
  <c r="AL9" i="12"/>
  <c r="AH10" i="12"/>
  <c r="AI10" i="12"/>
  <c r="AJ10" i="12"/>
  <c r="AK10" i="12"/>
  <c r="AL10" i="12"/>
  <c r="AH11" i="12"/>
  <c r="AI11" i="12"/>
  <c r="AJ11" i="12"/>
  <c r="AK11" i="12"/>
  <c r="AL11" i="12"/>
  <c r="AH12" i="12"/>
  <c r="AI12" i="12"/>
  <c r="AJ12" i="12"/>
  <c r="AK12" i="12"/>
  <c r="AL12" i="12"/>
  <c r="AH13" i="12"/>
  <c r="AI13" i="12"/>
  <c r="AJ13" i="12"/>
  <c r="AK13" i="12"/>
  <c r="AL13" i="12"/>
  <c r="AH14" i="12"/>
  <c r="AI14" i="12"/>
  <c r="AJ14" i="12"/>
  <c r="AK14" i="12"/>
  <c r="AH15" i="12"/>
  <c r="AI15" i="12"/>
  <c r="AJ15" i="12"/>
  <c r="AK15" i="12"/>
  <c r="AL15" i="12"/>
  <c r="AH16" i="12"/>
  <c r="AI16" i="12"/>
  <c r="AJ16" i="12"/>
  <c r="AK16" i="12"/>
  <c r="AL16" i="12"/>
  <c r="AL2" i="12"/>
  <c r="AK2" i="12"/>
  <c r="AJ2" i="12"/>
  <c r="AI2" i="12"/>
  <c r="AH2" i="12"/>
  <c r="Z3" i="12"/>
  <c r="AA3" i="12"/>
  <c r="AB3" i="12"/>
  <c r="AC3" i="12"/>
  <c r="AD3" i="12"/>
  <c r="AC2" i="12"/>
  <c r="AB2" i="12"/>
  <c r="AA2" i="12"/>
  <c r="Z2" i="12"/>
  <c r="Q50" i="12"/>
  <c r="R50" i="12"/>
  <c r="S50" i="12"/>
  <c r="T50" i="12"/>
  <c r="U50" i="12"/>
  <c r="V50" i="12"/>
  <c r="W50" i="12"/>
  <c r="Q51" i="12"/>
  <c r="R51" i="12"/>
  <c r="S51" i="12"/>
  <c r="T51" i="12"/>
  <c r="U51" i="12"/>
  <c r="V51" i="12"/>
  <c r="W51" i="12"/>
  <c r="Q52" i="12"/>
  <c r="R52" i="12"/>
  <c r="S52" i="12"/>
  <c r="T52" i="12"/>
  <c r="U52" i="12"/>
  <c r="V52" i="12"/>
  <c r="W52" i="12"/>
  <c r="Q3" i="12"/>
  <c r="R3" i="12"/>
  <c r="S3" i="12"/>
  <c r="T3" i="12"/>
  <c r="U3" i="12"/>
  <c r="V3" i="12"/>
  <c r="W3" i="12"/>
  <c r="Q4" i="12"/>
  <c r="R4" i="12"/>
  <c r="S4" i="12"/>
  <c r="T4" i="12"/>
  <c r="U4" i="12"/>
  <c r="V4" i="12"/>
  <c r="W4" i="12"/>
  <c r="Q5" i="12"/>
  <c r="R5" i="12"/>
  <c r="S5" i="12"/>
  <c r="T5" i="12"/>
  <c r="U5" i="12"/>
  <c r="V5" i="12"/>
  <c r="W5" i="12"/>
  <c r="Q6" i="12"/>
  <c r="R6" i="12"/>
  <c r="S6" i="12"/>
  <c r="T6" i="12"/>
  <c r="U6" i="12"/>
  <c r="V6" i="12"/>
  <c r="W6" i="12"/>
  <c r="Q7" i="12"/>
  <c r="R7" i="12"/>
  <c r="S7" i="12"/>
  <c r="T7" i="12"/>
  <c r="U7" i="12"/>
  <c r="V7" i="12"/>
  <c r="W7" i="12"/>
  <c r="Q8" i="12"/>
  <c r="R8" i="12"/>
  <c r="S8" i="12"/>
  <c r="T8" i="12"/>
  <c r="U8" i="12"/>
  <c r="V8" i="12"/>
  <c r="W8" i="12"/>
  <c r="Q9" i="12"/>
  <c r="R9" i="12"/>
  <c r="S9" i="12"/>
  <c r="T9" i="12"/>
  <c r="U9" i="12"/>
  <c r="V9" i="12"/>
  <c r="W9" i="12"/>
  <c r="Q10" i="12"/>
  <c r="R10" i="12"/>
  <c r="S10" i="12"/>
  <c r="T10" i="12"/>
  <c r="U10" i="12"/>
  <c r="V10" i="12"/>
  <c r="W10" i="12"/>
  <c r="Q11" i="12"/>
  <c r="R11" i="12"/>
  <c r="S11" i="12"/>
  <c r="T11" i="12"/>
  <c r="U11" i="12"/>
  <c r="V11" i="12"/>
  <c r="W11" i="12"/>
  <c r="Q12" i="12"/>
  <c r="R12" i="12"/>
  <c r="S12" i="12"/>
  <c r="T12" i="12"/>
  <c r="U12" i="12"/>
  <c r="V12" i="12"/>
  <c r="W12" i="12"/>
  <c r="Q13" i="12"/>
  <c r="R13" i="12"/>
  <c r="S13" i="12"/>
  <c r="T13" i="12"/>
  <c r="U13" i="12"/>
  <c r="V13" i="12"/>
  <c r="W13" i="12"/>
  <c r="Q14" i="12"/>
  <c r="R14" i="12"/>
  <c r="S14" i="12"/>
  <c r="T14" i="12"/>
  <c r="U14" i="12"/>
  <c r="V14" i="12"/>
  <c r="W14" i="12"/>
  <c r="Q15" i="12"/>
  <c r="R15" i="12"/>
  <c r="S15" i="12"/>
  <c r="T15" i="12"/>
  <c r="U15" i="12"/>
  <c r="V15" i="12"/>
  <c r="W15" i="12"/>
  <c r="Q16" i="12"/>
  <c r="R16" i="12"/>
  <c r="S16" i="12"/>
  <c r="T16" i="12"/>
  <c r="U16" i="12"/>
  <c r="V16" i="12"/>
  <c r="W16" i="12"/>
  <c r="Q17" i="12"/>
  <c r="R17" i="12"/>
  <c r="S17" i="12"/>
  <c r="T17" i="12"/>
  <c r="U17" i="12"/>
  <c r="V17" i="12"/>
  <c r="W17" i="12"/>
  <c r="Q18" i="12"/>
  <c r="R18" i="12"/>
  <c r="S18" i="12"/>
  <c r="T18" i="12"/>
  <c r="U18" i="12"/>
  <c r="V18" i="12"/>
  <c r="W18" i="12"/>
  <c r="Q19" i="12"/>
  <c r="R19" i="12"/>
  <c r="S19" i="12"/>
  <c r="T19" i="12"/>
  <c r="U19" i="12"/>
  <c r="V19" i="12"/>
  <c r="W19" i="12"/>
  <c r="Q20" i="12"/>
  <c r="R20" i="12"/>
  <c r="S20" i="12"/>
  <c r="T20" i="12"/>
  <c r="U20" i="12"/>
  <c r="V20" i="12"/>
  <c r="W20" i="12"/>
  <c r="Q21" i="12"/>
  <c r="R21" i="12"/>
  <c r="S21" i="12"/>
  <c r="T21" i="12"/>
  <c r="U21" i="12"/>
  <c r="V21" i="12"/>
  <c r="W21" i="12"/>
  <c r="Q22" i="12"/>
  <c r="R22" i="12"/>
  <c r="S22" i="12"/>
  <c r="T22" i="12"/>
  <c r="U22" i="12"/>
  <c r="V22" i="12"/>
  <c r="W22" i="12"/>
  <c r="Q23" i="12"/>
  <c r="R23" i="12"/>
  <c r="S23" i="12"/>
  <c r="T23" i="12"/>
  <c r="U23" i="12"/>
  <c r="V23" i="12"/>
  <c r="W23" i="12"/>
  <c r="Q24" i="12"/>
  <c r="R24" i="12"/>
  <c r="S24" i="12"/>
  <c r="T24" i="12"/>
  <c r="U24" i="12"/>
  <c r="V24" i="12"/>
  <c r="W24" i="12"/>
  <c r="Q25" i="12"/>
  <c r="R25" i="12"/>
  <c r="S25" i="12"/>
  <c r="T25" i="12"/>
  <c r="U25" i="12"/>
  <c r="V25" i="12"/>
  <c r="W25" i="12"/>
  <c r="Q26" i="12"/>
  <c r="R26" i="12"/>
  <c r="S26" i="12"/>
  <c r="T26" i="12"/>
  <c r="U26" i="12"/>
  <c r="V26" i="12"/>
  <c r="W26" i="12"/>
  <c r="Q27" i="12"/>
  <c r="R27" i="12"/>
  <c r="S27" i="12"/>
  <c r="T27" i="12"/>
  <c r="U27" i="12"/>
  <c r="V27" i="12"/>
  <c r="W27" i="12"/>
  <c r="Q28" i="12"/>
  <c r="R28" i="12"/>
  <c r="S28" i="12"/>
  <c r="T28" i="12"/>
  <c r="U28" i="12"/>
  <c r="V28" i="12"/>
  <c r="W28" i="12"/>
  <c r="Q29" i="12"/>
  <c r="R29" i="12"/>
  <c r="S29" i="12"/>
  <c r="T29" i="12"/>
  <c r="U29" i="12"/>
  <c r="V29" i="12"/>
  <c r="W29" i="12"/>
  <c r="Q30" i="12"/>
  <c r="R30" i="12"/>
  <c r="S30" i="12"/>
  <c r="T30" i="12"/>
  <c r="U30" i="12"/>
  <c r="V30" i="12"/>
  <c r="W30" i="12"/>
  <c r="Q31" i="12"/>
  <c r="R31" i="12"/>
  <c r="S31" i="12"/>
  <c r="T31" i="12"/>
  <c r="U31" i="12"/>
  <c r="V31" i="12"/>
  <c r="W31" i="12"/>
  <c r="Q32" i="12"/>
  <c r="R32" i="12"/>
  <c r="S32" i="12"/>
  <c r="T32" i="12"/>
  <c r="U32" i="12"/>
  <c r="V32" i="12"/>
  <c r="W32" i="12"/>
  <c r="Q33" i="12"/>
  <c r="R33" i="12"/>
  <c r="S33" i="12"/>
  <c r="T33" i="12"/>
  <c r="U33" i="12"/>
  <c r="V33" i="12"/>
  <c r="W33" i="12"/>
  <c r="Q34" i="12"/>
  <c r="R34" i="12"/>
  <c r="S34" i="12"/>
  <c r="T34" i="12"/>
  <c r="U34" i="12"/>
  <c r="V34" i="12"/>
  <c r="W34" i="12"/>
  <c r="Q35" i="12"/>
  <c r="R35" i="12"/>
  <c r="S35" i="12"/>
  <c r="T35" i="12"/>
  <c r="U35" i="12"/>
  <c r="V35" i="12"/>
  <c r="W35" i="12"/>
  <c r="Q36" i="12"/>
  <c r="R36" i="12"/>
  <c r="S36" i="12"/>
  <c r="T36" i="12"/>
  <c r="U36" i="12"/>
  <c r="V36" i="12"/>
  <c r="W36" i="12"/>
  <c r="Q37" i="12"/>
  <c r="R37" i="12"/>
  <c r="S37" i="12"/>
  <c r="T37" i="12"/>
  <c r="U37" i="12"/>
  <c r="V37" i="12"/>
  <c r="W37" i="12"/>
  <c r="Q38" i="12"/>
  <c r="R38" i="12"/>
  <c r="S38" i="12"/>
  <c r="T38" i="12"/>
  <c r="U38" i="12"/>
  <c r="V38" i="12"/>
  <c r="W38" i="12"/>
  <c r="Q39" i="12"/>
  <c r="R39" i="12"/>
  <c r="S39" i="12"/>
  <c r="T39" i="12"/>
  <c r="U39" i="12"/>
  <c r="V39" i="12"/>
  <c r="W39" i="12"/>
  <c r="Q40" i="12"/>
  <c r="R40" i="12"/>
  <c r="S40" i="12"/>
  <c r="T40" i="12"/>
  <c r="U40" i="12"/>
  <c r="V40" i="12"/>
  <c r="W40" i="12"/>
  <c r="Q41" i="12"/>
  <c r="R41" i="12"/>
  <c r="S41" i="12"/>
  <c r="T41" i="12"/>
  <c r="U41" i="12"/>
  <c r="V41" i="12"/>
  <c r="W41" i="12"/>
  <c r="Q42" i="12"/>
  <c r="R42" i="12"/>
  <c r="S42" i="12"/>
  <c r="T42" i="12"/>
  <c r="U42" i="12"/>
  <c r="V42" i="12"/>
  <c r="W42" i="12"/>
  <c r="Q43" i="12"/>
  <c r="R43" i="12"/>
  <c r="S43" i="12"/>
  <c r="T43" i="12"/>
  <c r="U43" i="12"/>
  <c r="V43" i="12"/>
  <c r="W43" i="12"/>
  <c r="Q44" i="12"/>
  <c r="R44" i="12"/>
  <c r="S44" i="12"/>
  <c r="T44" i="12"/>
  <c r="U44" i="12"/>
  <c r="V44" i="12"/>
  <c r="W44" i="12"/>
  <c r="Q45" i="12"/>
  <c r="R45" i="12"/>
  <c r="S45" i="12"/>
  <c r="T45" i="12"/>
  <c r="U45" i="12"/>
  <c r="V45" i="12"/>
  <c r="W45" i="12"/>
  <c r="Q46" i="12"/>
  <c r="R46" i="12"/>
  <c r="S46" i="12"/>
  <c r="T46" i="12"/>
  <c r="U46" i="12"/>
  <c r="V46" i="12"/>
  <c r="W46" i="12"/>
  <c r="Q47" i="12"/>
  <c r="R47" i="12"/>
  <c r="S47" i="12"/>
  <c r="T47" i="12"/>
  <c r="U47" i="12"/>
  <c r="V47" i="12"/>
  <c r="W47" i="12"/>
  <c r="Q48" i="12"/>
  <c r="R48" i="12"/>
  <c r="S48" i="12"/>
  <c r="T48" i="12"/>
  <c r="U48" i="12"/>
  <c r="V48" i="12"/>
  <c r="W48" i="12"/>
  <c r="Q49" i="12"/>
  <c r="R49" i="12"/>
  <c r="S49" i="12"/>
  <c r="T49" i="12"/>
  <c r="U49" i="12"/>
  <c r="V49" i="12"/>
  <c r="W49" i="12"/>
  <c r="V2" i="12"/>
  <c r="W2" i="12"/>
  <c r="U2" i="12"/>
  <c r="T2" i="12"/>
  <c r="S2" i="12"/>
  <c r="R2" i="12"/>
  <c r="Q2" i="12"/>
  <c r="B56" i="12"/>
  <c r="C56" i="12"/>
  <c r="D56" i="12"/>
  <c r="E56" i="12"/>
  <c r="F56" i="12"/>
  <c r="G56" i="12"/>
  <c r="H56" i="12"/>
  <c r="I56" i="12"/>
  <c r="J56" i="12"/>
  <c r="K56" i="12"/>
  <c r="L56" i="12"/>
  <c r="M56" i="12"/>
  <c r="N56" i="12"/>
  <c r="B57" i="12"/>
  <c r="C57" i="12"/>
  <c r="D57" i="12"/>
  <c r="E57" i="12"/>
  <c r="F57" i="12"/>
  <c r="G57" i="12"/>
  <c r="H57" i="12"/>
  <c r="I57" i="12"/>
  <c r="J57" i="12"/>
  <c r="K57" i="12"/>
  <c r="L57" i="12"/>
  <c r="M57" i="12"/>
  <c r="N57" i="12"/>
  <c r="B58" i="12"/>
  <c r="C58" i="12"/>
  <c r="D58" i="12"/>
  <c r="E58" i="12"/>
  <c r="F58" i="12"/>
  <c r="G58" i="12"/>
  <c r="H58" i="12"/>
  <c r="I58" i="12"/>
  <c r="J58" i="12"/>
  <c r="K58" i="12"/>
  <c r="L58" i="12"/>
  <c r="M58" i="12"/>
  <c r="N58" i="12"/>
  <c r="B59" i="12"/>
  <c r="C59" i="12"/>
  <c r="D59" i="12"/>
  <c r="E59" i="12"/>
  <c r="F59" i="12"/>
  <c r="G59" i="12"/>
  <c r="H59" i="12"/>
  <c r="I59" i="12"/>
  <c r="J59" i="12"/>
  <c r="K59" i="12"/>
  <c r="L59" i="12"/>
  <c r="M59" i="12"/>
  <c r="N59" i="12"/>
  <c r="B60" i="12"/>
  <c r="C60" i="12"/>
  <c r="D60" i="12"/>
  <c r="E60" i="12"/>
  <c r="F60" i="12"/>
  <c r="G60" i="12"/>
  <c r="H60" i="12"/>
  <c r="I60" i="12"/>
  <c r="J60" i="12"/>
  <c r="K60" i="12"/>
  <c r="L60" i="12"/>
  <c r="M60" i="12"/>
  <c r="N60" i="12"/>
  <c r="B61" i="12"/>
  <c r="C61" i="12"/>
  <c r="D61" i="12"/>
  <c r="E61" i="12"/>
  <c r="F61" i="12"/>
  <c r="G61" i="12"/>
  <c r="H61" i="12"/>
  <c r="I61" i="12"/>
  <c r="J61" i="12"/>
  <c r="K61" i="12"/>
  <c r="L61" i="12"/>
  <c r="M61" i="12"/>
  <c r="N61" i="12"/>
  <c r="B62" i="12"/>
  <c r="C62" i="12"/>
  <c r="D62" i="12"/>
  <c r="E62" i="12"/>
  <c r="F62" i="12"/>
  <c r="G62" i="12"/>
  <c r="H62" i="12"/>
  <c r="I62" i="12"/>
  <c r="J62" i="12"/>
  <c r="K62" i="12"/>
  <c r="L62" i="12"/>
  <c r="M62" i="12"/>
  <c r="N62" i="12"/>
  <c r="B63" i="12"/>
  <c r="C63" i="12"/>
  <c r="D63" i="12"/>
  <c r="E63" i="12"/>
  <c r="F63" i="12"/>
  <c r="G63" i="12"/>
  <c r="H63" i="12"/>
  <c r="I63" i="12"/>
  <c r="J63" i="12"/>
  <c r="K63" i="12"/>
  <c r="L63" i="12"/>
  <c r="M63" i="12"/>
  <c r="N63" i="12"/>
  <c r="B64" i="12"/>
  <c r="C64" i="12"/>
  <c r="D64" i="12"/>
  <c r="E64" i="12"/>
  <c r="F64" i="12"/>
  <c r="G64" i="12"/>
  <c r="H64" i="12"/>
  <c r="I64" i="12"/>
  <c r="J64" i="12"/>
  <c r="K64" i="12"/>
  <c r="L64" i="12"/>
  <c r="M64" i="12"/>
  <c r="N64" i="12"/>
  <c r="B65" i="12"/>
  <c r="C65" i="12"/>
  <c r="D65" i="12"/>
  <c r="E65" i="12"/>
  <c r="F65" i="12"/>
  <c r="G65" i="12"/>
  <c r="H65" i="12"/>
  <c r="I65" i="12"/>
  <c r="J65" i="12"/>
  <c r="K65" i="12"/>
  <c r="L65" i="12"/>
  <c r="M65" i="12"/>
  <c r="N65" i="12"/>
  <c r="B66" i="12"/>
  <c r="C66" i="12"/>
  <c r="D66" i="12"/>
  <c r="E66" i="12"/>
  <c r="F66" i="12"/>
  <c r="G66" i="12"/>
  <c r="H66" i="12"/>
  <c r="I66" i="12"/>
  <c r="J66" i="12"/>
  <c r="K66" i="12"/>
  <c r="L66" i="12"/>
  <c r="M66" i="12"/>
  <c r="N66" i="12"/>
  <c r="B67" i="12"/>
  <c r="C67" i="12"/>
  <c r="D67" i="12"/>
  <c r="E67" i="12"/>
  <c r="F67" i="12"/>
  <c r="G67" i="12"/>
  <c r="H67" i="12"/>
  <c r="I67" i="12"/>
  <c r="J67" i="12"/>
  <c r="K67" i="12"/>
  <c r="L67" i="12"/>
  <c r="M67" i="12"/>
  <c r="N67" i="12"/>
  <c r="B68" i="12"/>
  <c r="C68" i="12"/>
  <c r="D68" i="12"/>
  <c r="E68" i="12"/>
  <c r="F68" i="12"/>
  <c r="G68" i="12"/>
  <c r="H68" i="12"/>
  <c r="I68" i="12"/>
  <c r="J68" i="12"/>
  <c r="K68" i="12"/>
  <c r="L68" i="12"/>
  <c r="M68" i="12"/>
  <c r="N68" i="12"/>
  <c r="B69" i="12"/>
  <c r="C69" i="12"/>
  <c r="D69" i="12"/>
  <c r="E69" i="12"/>
  <c r="F69" i="12"/>
  <c r="G69" i="12"/>
  <c r="H69" i="12"/>
  <c r="I69" i="12"/>
  <c r="J69" i="12"/>
  <c r="K69" i="12"/>
  <c r="L69" i="12"/>
  <c r="M69" i="12"/>
  <c r="N69" i="12"/>
  <c r="B3" i="12"/>
  <c r="C3" i="12"/>
  <c r="D3" i="12"/>
  <c r="E3" i="12"/>
  <c r="F3" i="12"/>
  <c r="G3" i="12"/>
  <c r="H3" i="12"/>
  <c r="I3" i="12"/>
  <c r="J3" i="12"/>
  <c r="K3" i="12"/>
  <c r="L3" i="12"/>
  <c r="M3" i="12"/>
  <c r="N3" i="12"/>
  <c r="B4" i="12"/>
  <c r="C4" i="12"/>
  <c r="D4" i="12"/>
  <c r="E4" i="12"/>
  <c r="F4" i="12"/>
  <c r="G4" i="12"/>
  <c r="H4" i="12"/>
  <c r="I4" i="12"/>
  <c r="J4" i="12"/>
  <c r="K4" i="12"/>
  <c r="L4" i="12"/>
  <c r="M4" i="12"/>
  <c r="N4" i="12"/>
  <c r="B5" i="12"/>
  <c r="C5" i="12"/>
  <c r="D5" i="12"/>
  <c r="E5" i="12"/>
  <c r="F5" i="12"/>
  <c r="G5" i="12"/>
  <c r="H5" i="12"/>
  <c r="I5" i="12"/>
  <c r="J5" i="12"/>
  <c r="K5" i="12"/>
  <c r="L5" i="12"/>
  <c r="M5" i="12"/>
  <c r="N5" i="12"/>
  <c r="B6" i="12"/>
  <c r="C6" i="12"/>
  <c r="D6" i="12"/>
  <c r="E6" i="12"/>
  <c r="F6" i="12"/>
  <c r="G6" i="12"/>
  <c r="H6" i="12"/>
  <c r="I6" i="12"/>
  <c r="J6" i="12"/>
  <c r="K6" i="12"/>
  <c r="L6" i="12"/>
  <c r="M6" i="12"/>
  <c r="N6" i="12"/>
  <c r="B7" i="12"/>
  <c r="C7" i="12"/>
  <c r="D7" i="12"/>
  <c r="E7" i="12"/>
  <c r="F7" i="12"/>
  <c r="G7" i="12"/>
  <c r="H7" i="12"/>
  <c r="I7" i="12"/>
  <c r="J7" i="12"/>
  <c r="K7" i="12"/>
  <c r="L7" i="12"/>
  <c r="M7" i="12"/>
  <c r="N7" i="12"/>
  <c r="B8" i="12"/>
  <c r="C8" i="12"/>
  <c r="D8" i="12"/>
  <c r="E8" i="12"/>
  <c r="F8" i="12"/>
  <c r="G8" i="12"/>
  <c r="H8" i="12"/>
  <c r="I8" i="12"/>
  <c r="J8" i="12"/>
  <c r="K8" i="12"/>
  <c r="L8" i="12"/>
  <c r="M8" i="12"/>
  <c r="N8" i="12"/>
  <c r="B9" i="12"/>
  <c r="C9" i="12"/>
  <c r="D9" i="12"/>
  <c r="E9" i="12"/>
  <c r="F9" i="12"/>
  <c r="G9" i="12"/>
  <c r="H9" i="12"/>
  <c r="I9" i="12"/>
  <c r="J9" i="12"/>
  <c r="K9" i="12"/>
  <c r="L9" i="12"/>
  <c r="M9" i="12"/>
  <c r="N9" i="12"/>
  <c r="B10" i="12"/>
  <c r="C10" i="12"/>
  <c r="D10" i="12"/>
  <c r="E10" i="12"/>
  <c r="F10" i="12"/>
  <c r="G10" i="12"/>
  <c r="H10" i="12"/>
  <c r="I10" i="12"/>
  <c r="J10" i="12"/>
  <c r="K10" i="12"/>
  <c r="L10" i="12"/>
  <c r="M10" i="12"/>
  <c r="N10" i="12"/>
  <c r="B11" i="12"/>
  <c r="C11" i="12"/>
  <c r="D11" i="12"/>
  <c r="E11" i="12"/>
  <c r="F11" i="12"/>
  <c r="G11" i="12"/>
  <c r="H11" i="12"/>
  <c r="I11" i="12"/>
  <c r="J11" i="12"/>
  <c r="K11" i="12"/>
  <c r="L11" i="12"/>
  <c r="M11" i="12"/>
  <c r="N11" i="12"/>
  <c r="B12" i="12"/>
  <c r="C12" i="12"/>
  <c r="D12" i="12"/>
  <c r="E12" i="12"/>
  <c r="F12" i="12"/>
  <c r="G12" i="12"/>
  <c r="H12" i="12"/>
  <c r="I12" i="12"/>
  <c r="J12" i="12"/>
  <c r="K12" i="12"/>
  <c r="L12" i="12"/>
  <c r="M12" i="12"/>
  <c r="N12" i="12"/>
  <c r="B13" i="12"/>
  <c r="C13" i="12"/>
  <c r="D13" i="12"/>
  <c r="E13" i="12"/>
  <c r="F13" i="12"/>
  <c r="G13" i="12"/>
  <c r="H13" i="12"/>
  <c r="I13" i="12"/>
  <c r="J13" i="12"/>
  <c r="K13" i="12"/>
  <c r="L13" i="12"/>
  <c r="M13" i="12"/>
  <c r="N13" i="12"/>
  <c r="B14" i="12"/>
  <c r="C14" i="12"/>
  <c r="D14" i="12"/>
  <c r="E14" i="12"/>
  <c r="F14" i="12"/>
  <c r="G14" i="12"/>
  <c r="H14" i="12"/>
  <c r="I14" i="12"/>
  <c r="J14" i="12"/>
  <c r="K14" i="12"/>
  <c r="L14" i="12"/>
  <c r="M14" i="12"/>
  <c r="N14" i="12"/>
  <c r="B15" i="12"/>
  <c r="C15" i="12"/>
  <c r="D15" i="12"/>
  <c r="E15" i="12"/>
  <c r="F15" i="12"/>
  <c r="G15" i="12"/>
  <c r="H15" i="12"/>
  <c r="I15" i="12"/>
  <c r="J15" i="12"/>
  <c r="K15" i="12"/>
  <c r="L15" i="12"/>
  <c r="M15" i="12"/>
  <c r="N15" i="12"/>
  <c r="B16" i="12"/>
  <c r="C16" i="12"/>
  <c r="D16" i="12"/>
  <c r="E16" i="12"/>
  <c r="F16" i="12"/>
  <c r="G16" i="12"/>
  <c r="H16" i="12"/>
  <c r="I16" i="12"/>
  <c r="J16" i="12"/>
  <c r="K16" i="12"/>
  <c r="L16" i="12"/>
  <c r="M16" i="12"/>
  <c r="N16" i="12"/>
  <c r="B17" i="12"/>
  <c r="C17" i="12"/>
  <c r="D17" i="12"/>
  <c r="E17" i="12"/>
  <c r="F17" i="12"/>
  <c r="G17" i="12"/>
  <c r="H17" i="12"/>
  <c r="I17" i="12"/>
  <c r="J17" i="12"/>
  <c r="K17" i="12"/>
  <c r="L17" i="12"/>
  <c r="M17" i="12"/>
  <c r="N17" i="12"/>
  <c r="B18" i="12"/>
  <c r="C18" i="12"/>
  <c r="D18" i="12"/>
  <c r="E18" i="12"/>
  <c r="F18" i="12"/>
  <c r="G18" i="12"/>
  <c r="H18" i="12"/>
  <c r="I18" i="12"/>
  <c r="J18" i="12"/>
  <c r="K18" i="12"/>
  <c r="L18" i="12"/>
  <c r="M18" i="12"/>
  <c r="N18" i="12"/>
  <c r="B19" i="12"/>
  <c r="C19" i="12"/>
  <c r="D19" i="12"/>
  <c r="E19" i="12"/>
  <c r="F19" i="12"/>
  <c r="G19" i="12"/>
  <c r="H19" i="12"/>
  <c r="I19" i="12"/>
  <c r="J19" i="12"/>
  <c r="K19" i="12"/>
  <c r="L19" i="12"/>
  <c r="M19" i="12"/>
  <c r="N19" i="12"/>
  <c r="B20" i="12"/>
  <c r="C20" i="12"/>
  <c r="D20" i="12"/>
  <c r="E20" i="12"/>
  <c r="F20" i="12"/>
  <c r="G20" i="12"/>
  <c r="H20" i="12"/>
  <c r="I20" i="12"/>
  <c r="J20" i="12"/>
  <c r="K20" i="12"/>
  <c r="L20" i="12"/>
  <c r="M20" i="12"/>
  <c r="N20" i="12"/>
  <c r="B21" i="12"/>
  <c r="C21" i="12"/>
  <c r="D21" i="12"/>
  <c r="E21" i="12"/>
  <c r="F21" i="12"/>
  <c r="G21" i="12"/>
  <c r="H21" i="12"/>
  <c r="I21" i="12"/>
  <c r="J21" i="12"/>
  <c r="K21" i="12"/>
  <c r="L21" i="12"/>
  <c r="M21" i="12"/>
  <c r="N21" i="12"/>
  <c r="B22" i="12"/>
  <c r="C22" i="12"/>
  <c r="D22" i="12"/>
  <c r="E22" i="12"/>
  <c r="F22" i="12"/>
  <c r="G22" i="12"/>
  <c r="H22" i="12"/>
  <c r="I22" i="12"/>
  <c r="J22" i="12"/>
  <c r="K22" i="12"/>
  <c r="L22" i="12"/>
  <c r="M22" i="12"/>
  <c r="N22" i="12"/>
  <c r="B23" i="12"/>
  <c r="C23" i="12"/>
  <c r="D23" i="12"/>
  <c r="E23" i="12"/>
  <c r="F23" i="12"/>
  <c r="G23" i="12"/>
  <c r="H23" i="12"/>
  <c r="I23" i="12"/>
  <c r="J23" i="12"/>
  <c r="K23" i="12"/>
  <c r="L23" i="12"/>
  <c r="M23" i="12"/>
  <c r="N23" i="12"/>
  <c r="B24" i="12"/>
  <c r="C24" i="12"/>
  <c r="D24" i="12"/>
  <c r="E24" i="12"/>
  <c r="F24" i="12"/>
  <c r="G24" i="12"/>
  <c r="H24" i="12"/>
  <c r="I24" i="12"/>
  <c r="J24" i="12"/>
  <c r="K24" i="12"/>
  <c r="L24" i="12"/>
  <c r="M24" i="12"/>
  <c r="N24" i="12"/>
  <c r="B25" i="12"/>
  <c r="C25" i="12"/>
  <c r="D25" i="12"/>
  <c r="E25" i="12"/>
  <c r="F25" i="12"/>
  <c r="G25" i="12"/>
  <c r="H25" i="12"/>
  <c r="I25" i="12"/>
  <c r="J25" i="12"/>
  <c r="K25" i="12"/>
  <c r="L25" i="12"/>
  <c r="M25" i="12"/>
  <c r="N25" i="12"/>
  <c r="B26" i="12"/>
  <c r="C26" i="12"/>
  <c r="D26" i="12"/>
  <c r="E26" i="12"/>
  <c r="F26" i="12"/>
  <c r="G26" i="12"/>
  <c r="H26" i="12"/>
  <c r="I26" i="12"/>
  <c r="J26" i="12"/>
  <c r="K26" i="12"/>
  <c r="L26" i="12"/>
  <c r="M26" i="12"/>
  <c r="N26" i="12"/>
  <c r="B27" i="12"/>
  <c r="C27" i="12"/>
  <c r="D27" i="12"/>
  <c r="E27" i="12"/>
  <c r="F27" i="12"/>
  <c r="G27" i="12"/>
  <c r="H27" i="12"/>
  <c r="I27" i="12"/>
  <c r="J27" i="12"/>
  <c r="K27" i="12"/>
  <c r="L27" i="12"/>
  <c r="M27" i="12"/>
  <c r="N27" i="12"/>
  <c r="B28" i="12"/>
  <c r="C28" i="12"/>
  <c r="D28" i="12"/>
  <c r="E28" i="12"/>
  <c r="F28" i="12"/>
  <c r="G28" i="12"/>
  <c r="H28" i="12"/>
  <c r="I28" i="12"/>
  <c r="J28" i="12"/>
  <c r="K28" i="12"/>
  <c r="L28" i="12"/>
  <c r="M28" i="12"/>
  <c r="N28" i="12"/>
  <c r="B29" i="12"/>
  <c r="C29" i="12"/>
  <c r="D29" i="12"/>
  <c r="E29" i="12"/>
  <c r="F29" i="12"/>
  <c r="G29" i="12"/>
  <c r="H29" i="12"/>
  <c r="I29" i="12"/>
  <c r="J29" i="12"/>
  <c r="K29" i="12"/>
  <c r="L29" i="12"/>
  <c r="M29" i="12"/>
  <c r="N29" i="12"/>
  <c r="B30" i="12"/>
  <c r="C30" i="12"/>
  <c r="D30" i="12"/>
  <c r="E30" i="12"/>
  <c r="F30" i="12"/>
  <c r="G30" i="12"/>
  <c r="H30" i="12"/>
  <c r="I30" i="12"/>
  <c r="J30" i="12"/>
  <c r="K30" i="12"/>
  <c r="L30" i="12"/>
  <c r="M30" i="12"/>
  <c r="N30" i="12"/>
  <c r="B31" i="12"/>
  <c r="C31" i="12"/>
  <c r="D31" i="12"/>
  <c r="E31" i="12"/>
  <c r="F31" i="12"/>
  <c r="G31" i="12"/>
  <c r="H31" i="12"/>
  <c r="I31" i="12"/>
  <c r="J31" i="12"/>
  <c r="K31" i="12"/>
  <c r="L31" i="12"/>
  <c r="M31" i="12"/>
  <c r="N31" i="12"/>
  <c r="B32" i="12"/>
  <c r="C32" i="12"/>
  <c r="D32" i="12"/>
  <c r="E32" i="12"/>
  <c r="F32" i="12"/>
  <c r="G32" i="12"/>
  <c r="H32" i="12"/>
  <c r="I32" i="12"/>
  <c r="J32" i="12"/>
  <c r="K32" i="12"/>
  <c r="L32" i="12"/>
  <c r="M32" i="12"/>
  <c r="N32" i="12"/>
  <c r="B33" i="12"/>
  <c r="C33" i="12"/>
  <c r="D33" i="12"/>
  <c r="E33" i="12"/>
  <c r="F33" i="12"/>
  <c r="G33" i="12"/>
  <c r="H33" i="12"/>
  <c r="I33" i="12"/>
  <c r="J33" i="12"/>
  <c r="K33" i="12"/>
  <c r="L33" i="12"/>
  <c r="M33" i="12"/>
  <c r="N33" i="12"/>
  <c r="B34" i="12"/>
  <c r="C34" i="12"/>
  <c r="D34" i="12"/>
  <c r="E34" i="12"/>
  <c r="F34" i="12"/>
  <c r="G34" i="12"/>
  <c r="H34" i="12"/>
  <c r="I34" i="12"/>
  <c r="J34" i="12"/>
  <c r="K34" i="12"/>
  <c r="L34" i="12"/>
  <c r="M34" i="12"/>
  <c r="N34" i="12"/>
  <c r="B35" i="12"/>
  <c r="C35" i="12"/>
  <c r="D35" i="12"/>
  <c r="E35" i="12"/>
  <c r="F35" i="12"/>
  <c r="G35" i="12"/>
  <c r="H35" i="12"/>
  <c r="I35" i="12"/>
  <c r="J35" i="12"/>
  <c r="K35" i="12"/>
  <c r="L35" i="12"/>
  <c r="M35" i="12"/>
  <c r="N35" i="12"/>
  <c r="B36" i="12"/>
  <c r="C36" i="12"/>
  <c r="D36" i="12"/>
  <c r="E36" i="12"/>
  <c r="F36" i="12"/>
  <c r="G36" i="12"/>
  <c r="H36" i="12"/>
  <c r="I36" i="12"/>
  <c r="J36" i="12"/>
  <c r="K36" i="12"/>
  <c r="L36" i="12"/>
  <c r="M36" i="12"/>
  <c r="N36" i="12"/>
  <c r="B37" i="12"/>
  <c r="C37" i="12"/>
  <c r="D37" i="12"/>
  <c r="E37" i="12"/>
  <c r="F37" i="12"/>
  <c r="G37" i="12"/>
  <c r="H37" i="12"/>
  <c r="I37" i="12"/>
  <c r="J37" i="12"/>
  <c r="K37" i="12"/>
  <c r="L37" i="12"/>
  <c r="M37" i="12"/>
  <c r="N37" i="12"/>
  <c r="B38" i="12"/>
  <c r="C38" i="12"/>
  <c r="D38" i="12"/>
  <c r="E38" i="12"/>
  <c r="F38" i="12"/>
  <c r="G38" i="12"/>
  <c r="H38" i="12"/>
  <c r="I38" i="12"/>
  <c r="J38" i="12"/>
  <c r="K38" i="12"/>
  <c r="L38" i="12"/>
  <c r="M38" i="12"/>
  <c r="N38" i="12"/>
  <c r="B39" i="12"/>
  <c r="C39" i="12"/>
  <c r="D39" i="12"/>
  <c r="E39" i="12"/>
  <c r="F39" i="12"/>
  <c r="G39" i="12"/>
  <c r="H39" i="12"/>
  <c r="I39" i="12"/>
  <c r="J39" i="12"/>
  <c r="K39" i="12"/>
  <c r="L39" i="12"/>
  <c r="M39" i="12"/>
  <c r="N39" i="12"/>
  <c r="B40" i="12"/>
  <c r="C40" i="12"/>
  <c r="D40" i="12"/>
  <c r="E40" i="12"/>
  <c r="F40" i="12"/>
  <c r="G40" i="12"/>
  <c r="H40" i="12"/>
  <c r="I40" i="12"/>
  <c r="J40" i="12"/>
  <c r="K40" i="12"/>
  <c r="L40" i="12"/>
  <c r="M40" i="12"/>
  <c r="N40" i="12"/>
  <c r="B41" i="12"/>
  <c r="C41" i="12"/>
  <c r="D41" i="12"/>
  <c r="E41" i="12"/>
  <c r="F41" i="12"/>
  <c r="G41" i="12"/>
  <c r="H41" i="12"/>
  <c r="I41" i="12"/>
  <c r="J41" i="12"/>
  <c r="K41" i="12"/>
  <c r="L41" i="12"/>
  <c r="M41" i="12"/>
  <c r="N41" i="12"/>
  <c r="B42" i="12"/>
  <c r="C42" i="12"/>
  <c r="D42" i="12"/>
  <c r="E42" i="12"/>
  <c r="F42" i="12"/>
  <c r="G42" i="12"/>
  <c r="H42" i="12"/>
  <c r="I42" i="12"/>
  <c r="J42" i="12"/>
  <c r="K42" i="12"/>
  <c r="L42" i="12"/>
  <c r="M42" i="12"/>
  <c r="N42" i="12"/>
  <c r="B43" i="12"/>
  <c r="C43" i="12"/>
  <c r="D43" i="12"/>
  <c r="E43" i="12"/>
  <c r="F43" i="12"/>
  <c r="G43" i="12"/>
  <c r="H43" i="12"/>
  <c r="I43" i="12"/>
  <c r="J43" i="12"/>
  <c r="K43" i="12"/>
  <c r="L43" i="12"/>
  <c r="M43" i="12"/>
  <c r="N43" i="12"/>
  <c r="B44" i="12"/>
  <c r="C44" i="12"/>
  <c r="D44" i="12"/>
  <c r="E44" i="12"/>
  <c r="F44" i="12"/>
  <c r="G44" i="12"/>
  <c r="H44" i="12"/>
  <c r="I44" i="12"/>
  <c r="J44" i="12"/>
  <c r="K44" i="12"/>
  <c r="L44" i="12"/>
  <c r="M44" i="12"/>
  <c r="N44" i="12"/>
  <c r="B45" i="12"/>
  <c r="C45" i="12"/>
  <c r="D45" i="12"/>
  <c r="E45" i="12"/>
  <c r="F45" i="12"/>
  <c r="G45" i="12"/>
  <c r="H45" i="12"/>
  <c r="I45" i="12"/>
  <c r="J45" i="12"/>
  <c r="K45" i="12"/>
  <c r="L45" i="12"/>
  <c r="M45" i="12"/>
  <c r="N45" i="12"/>
  <c r="B46" i="12"/>
  <c r="C46" i="12"/>
  <c r="D46" i="12"/>
  <c r="E46" i="12"/>
  <c r="F46" i="12"/>
  <c r="G46" i="12"/>
  <c r="H46" i="12"/>
  <c r="I46" i="12"/>
  <c r="J46" i="12"/>
  <c r="K46" i="12"/>
  <c r="L46" i="12"/>
  <c r="M46" i="12"/>
  <c r="N46" i="12"/>
  <c r="B47" i="12"/>
  <c r="C47" i="12"/>
  <c r="D47" i="12"/>
  <c r="E47" i="12"/>
  <c r="F47" i="12"/>
  <c r="G47" i="12"/>
  <c r="H47" i="12"/>
  <c r="I47" i="12"/>
  <c r="J47" i="12"/>
  <c r="K47" i="12"/>
  <c r="L47" i="12"/>
  <c r="M47" i="12"/>
  <c r="N47" i="12"/>
  <c r="B48" i="12"/>
  <c r="C48" i="12"/>
  <c r="D48" i="12"/>
  <c r="E48" i="12"/>
  <c r="F48" i="12"/>
  <c r="G48" i="12"/>
  <c r="H48" i="12"/>
  <c r="I48" i="12"/>
  <c r="J48" i="12"/>
  <c r="K48" i="12"/>
  <c r="L48" i="12"/>
  <c r="M48" i="12"/>
  <c r="N48" i="12"/>
  <c r="B49" i="12"/>
  <c r="C49" i="12"/>
  <c r="D49" i="12"/>
  <c r="E49" i="12"/>
  <c r="F49" i="12"/>
  <c r="G49" i="12"/>
  <c r="H49" i="12"/>
  <c r="I49" i="12"/>
  <c r="J49" i="12"/>
  <c r="K49" i="12"/>
  <c r="L49" i="12"/>
  <c r="M49" i="12"/>
  <c r="N49" i="12"/>
  <c r="B50" i="12"/>
  <c r="C50" i="12"/>
  <c r="D50" i="12"/>
  <c r="E50" i="12"/>
  <c r="F50" i="12"/>
  <c r="G50" i="12"/>
  <c r="H50" i="12"/>
  <c r="I50" i="12"/>
  <c r="J50" i="12"/>
  <c r="K50" i="12"/>
  <c r="L50" i="12"/>
  <c r="M50" i="12"/>
  <c r="N50" i="12"/>
  <c r="B51" i="12"/>
  <c r="C51" i="12"/>
  <c r="D51" i="12"/>
  <c r="E51" i="12"/>
  <c r="F51" i="12"/>
  <c r="G51" i="12"/>
  <c r="H51" i="12"/>
  <c r="I51" i="12"/>
  <c r="J51" i="12"/>
  <c r="K51" i="12"/>
  <c r="L51" i="12"/>
  <c r="M51" i="12"/>
  <c r="N51" i="12"/>
  <c r="B52" i="12"/>
  <c r="C52" i="12"/>
  <c r="D52" i="12"/>
  <c r="E52" i="12"/>
  <c r="F52" i="12"/>
  <c r="G52" i="12"/>
  <c r="H52" i="12"/>
  <c r="I52" i="12"/>
  <c r="J52" i="12"/>
  <c r="K52" i="12"/>
  <c r="L52" i="12"/>
  <c r="M52" i="12"/>
  <c r="N52" i="12"/>
  <c r="B53" i="12"/>
  <c r="C53" i="12"/>
  <c r="D53" i="12"/>
  <c r="E53" i="12"/>
  <c r="F53" i="12"/>
  <c r="G53" i="12"/>
  <c r="H53" i="12"/>
  <c r="I53" i="12"/>
  <c r="J53" i="12"/>
  <c r="K53" i="12"/>
  <c r="L53" i="12"/>
  <c r="M53" i="12"/>
  <c r="N53" i="12"/>
  <c r="B54" i="12"/>
  <c r="C54" i="12"/>
  <c r="D54" i="12"/>
  <c r="E54" i="12"/>
  <c r="F54" i="12"/>
  <c r="G54" i="12"/>
  <c r="H54" i="12"/>
  <c r="I54" i="12"/>
  <c r="J54" i="12"/>
  <c r="K54" i="12"/>
  <c r="L54" i="12"/>
  <c r="M54" i="12"/>
  <c r="N54" i="12"/>
  <c r="B55" i="12"/>
  <c r="C55" i="12"/>
  <c r="D55" i="12"/>
  <c r="E55" i="12"/>
  <c r="F55" i="12"/>
  <c r="G55" i="12"/>
  <c r="H55" i="12"/>
  <c r="I55" i="12"/>
  <c r="J55" i="12"/>
  <c r="K55" i="12"/>
  <c r="L55" i="12"/>
  <c r="M55" i="12"/>
  <c r="N55" i="12"/>
  <c r="G2" i="12"/>
  <c r="H2" i="12"/>
  <c r="I2" i="12"/>
  <c r="J2" i="12"/>
  <c r="K2" i="12"/>
  <c r="L2" i="12"/>
  <c r="M2" i="12"/>
  <c r="N2" i="12"/>
  <c r="F2" i="12"/>
  <c r="E2" i="12"/>
  <c r="D2" i="12"/>
  <c r="C2" i="12"/>
  <c r="B2" i="12"/>
  <c r="A69" i="10"/>
  <c r="B69" i="10"/>
  <c r="C69" i="10"/>
  <c r="D69" i="10"/>
  <c r="A58" i="10"/>
  <c r="B58" i="10"/>
  <c r="C58" i="10"/>
  <c r="D58" i="10"/>
  <c r="A59" i="10"/>
  <c r="B59" i="10"/>
  <c r="C59" i="10"/>
  <c r="D59" i="10"/>
  <c r="A60" i="10"/>
  <c r="B60" i="10"/>
  <c r="C60" i="10"/>
  <c r="D60" i="10"/>
  <c r="A61" i="10"/>
  <c r="B61" i="10"/>
  <c r="C61" i="10"/>
  <c r="D61" i="10"/>
  <c r="A62" i="10"/>
  <c r="B62" i="10"/>
  <c r="C62" i="10"/>
  <c r="D62" i="10"/>
  <c r="A63" i="10"/>
  <c r="B63" i="10"/>
  <c r="C63" i="10"/>
  <c r="D63" i="10"/>
  <c r="A64" i="10"/>
  <c r="B64" i="10"/>
  <c r="C64" i="10"/>
  <c r="D64" i="10"/>
  <c r="A65" i="10"/>
  <c r="B65" i="10"/>
  <c r="C65" i="10"/>
  <c r="D65" i="10"/>
  <c r="A66" i="10"/>
  <c r="B66" i="10"/>
  <c r="C66" i="10"/>
  <c r="D66" i="10"/>
  <c r="A67" i="10"/>
  <c r="B67" i="10"/>
  <c r="C67" i="10"/>
  <c r="D67" i="10"/>
  <c r="A68" i="10"/>
  <c r="B68" i="10"/>
  <c r="C68" i="10"/>
  <c r="D68" i="10"/>
  <c r="A33" i="10"/>
  <c r="B33" i="10"/>
  <c r="C33" i="10"/>
  <c r="D33" i="10"/>
  <c r="A34" i="10"/>
  <c r="B34" i="10"/>
  <c r="C34" i="10"/>
  <c r="D34" i="10"/>
  <c r="A35" i="10"/>
  <c r="B35" i="10"/>
  <c r="C35" i="10"/>
  <c r="D35" i="10"/>
  <c r="A36" i="10"/>
  <c r="B36" i="10"/>
  <c r="C36" i="10"/>
  <c r="D36" i="10"/>
  <c r="A37" i="10"/>
  <c r="B37" i="10"/>
  <c r="C37" i="10"/>
  <c r="D37" i="10"/>
  <c r="A38" i="10"/>
  <c r="B38" i="10"/>
  <c r="C38" i="10"/>
  <c r="D38" i="10"/>
  <c r="A39" i="10"/>
  <c r="B39" i="10"/>
  <c r="C39" i="10"/>
  <c r="D39" i="10"/>
  <c r="A40" i="10"/>
  <c r="B40" i="10"/>
  <c r="C40" i="10"/>
  <c r="D40" i="10"/>
  <c r="A41" i="10"/>
  <c r="B41" i="10"/>
  <c r="C41" i="10"/>
  <c r="D41" i="10"/>
  <c r="A42" i="10"/>
  <c r="B42" i="10"/>
  <c r="C42" i="10"/>
  <c r="D42" i="10"/>
  <c r="A43" i="10"/>
  <c r="B43" i="10"/>
  <c r="C43" i="10"/>
  <c r="D43" i="10"/>
  <c r="A44" i="10"/>
  <c r="B44" i="10"/>
  <c r="C44" i="10"/>
  <c r="D44" i="10"/>
  <c r="A45" i="10"/>
  <c r="B45" i="10"/>
  <c r="C45" i="10"/>
  <c r="D45" i="10"/>
  <c r="A46" i="10"/>
  <c r="B46" i="10"/>
  <c r="C46" i="10"/>
  <c r="D46" i="10"/>
  <c r="A47" i="10"/>
  <c r="B47" i="10"/>
  <c r="C47" i="10"/>
  <c r="D47" i="10"/>
  <c r="A48" i="10"/>
  <c r="B48" i="10"/>
  <c r="C48" i="10"/>
  <c r="D48" i="10"/>
  <c r="A49" i="10"/>
  <c r="B49" i="10"/>
  <c r="C49" i="10"/>
  <c r="D49" i="10"/>
  <c r="A50" i="10"/>
  <c r="B50" i="10"/>
  <c r="C50" i="10"/>
  <c r="D50" i="10"/>
  <c r="A51" i="10"/>
  <c r="B51" i="10"/>
  <c r="C51" i="10"/>
  <c r="D51" i="10"/>
  <c r="A52" i="10"/>
  <c r="B52" i="10"/>
  <c r="C52" i="10"/>
  <c r="D52" i="10"/>
  <c r="A53" i="10"/>
  <c r="B53" i="10"/>
  <c r="C53" i="10"/>
  <c r="D53" i="10"/>
  <c r="A54" i="10"/>
  <c r="B54" i="10"/>
  <c r="C54" i="10"/>
  <c r="D54" i="10"/>
  <c r="A55" i="10"/>
  <c r="B55" i="10"/>
  <c r="C55" i="10"/>
  <c r="D55" i="10"/>
  <c r="A56" i="10"/>
  <c r="B56" i="10"/>
  <c r="C56" i="10"/>
  <c r="D56" i="10"/>
  <c r="A57" i="10"/>
  <c r="B57" i="10"/>
  <c r="C57" i="10"/>
  <c r="D57" i="10"/>
  <c r="A3" i="10"/>
  <c r="B3" i="10"/>
  <c r="C3" i="10"/>
  <c r="D3" i="10"/>
  <c r="A4" i="10"/>
  <c r="B4" i="10"/>
  <c r="C4" i="10"/>
  <c r="D4" i="10"/>
  <c r="A5" i="10"/>
  <c r="B5" i="10"/>
  <c r="C5" i="10"/>
  <c r="D5" i="10"/>
  <c r="A6" i="10"/>
  <c r="B6" i="10"/>
  <c r="C6" i="10"/>
  <c r="D6" i="10"/>
  <c r="A7" i="10"/>
  <c r="B7" i="10"/>
  <c r="C7" i="10"/>
  <c r="D7" i="10"/>
  <c r="A8" i="10"/>
  <c r="B8" i="10"/>
  <c r="C8" i="10"/>
  <c r="D8" i="10"/>
  <c r="A9" i="10"/>
  <c r="B9" i="10"/>
  <c r="C9" i="10"/>
  <c r="D9" i="10"/>
  <c r="A10" i="10"/>
  <c r="B10" i="10"/>
  <c r="C10" i="10"/>
  <c r="D10" i="10"/>
  <c r="A11" i="10"/>
  <c r="B11" i="10"/>
  <c r="C11" i="10"/>
  <c r="D11" i="10"/>
  <c r="A12" i="10"/>
  <c r="B12" i="10"/>
  <c r="C12" i="10"/>
  <c r="D12" i="10"/>
  <c r="A13" i="10"/>
  <c r="B13" i="10"/>
  <c r="C13" i="10"/>
  <c r="D13" i="10"/>
  <c r="A14" i="10"/>
  <c r="B14" i="10"/>
  <c r="C14" i="10"/>
  <c r="D14" i="10"/>
  <c r="A15" i="10"/>
  <c r="B15" i="10"/>
  <c r="C15" i="10"/>
  <c r="D15" i="10"/>
  <c r="A16" i="10"/>
  <c r="B16" i="10"/>
  <c r="C16" i="10"/>
  <c r="D16" i="10"/>
  <c r="A17" i="10"/>
  <c r="B17" i="10"/>
  <c r="C17" i="10"/>
  <c r="D17" i="10"/>
  <c r="A18" i="10"/>
  <c r="B18" i="10"/>
  <c r="C18" i="10"/>
  <c r="D18" i="10"/>
  <c r="A19" i="10"/>
  <c r="B19" i="10"/>
  <c r="C19" i="10"/>
  <c r="D19" i="10"/>
  <c r="A20" i="10"/>
  <c r="B20" i="10"/>
  <c r="C20" i="10"/>
  <c r="D20" i="10"/>
  <c r="A21" i="10"/>
  <c r="B21" i="10"/>
  <c r="C21" i="10"/>
  <c r="D21" i="10"/>
  <c r="A22" i="10"/>
  <c r="B22" i="10"/>
  <c r="C22" i="10"/>
  <c r="D22" i="10"/>
  <c r="A23" i="10"/>
  <c r="B23" i="10"/>
  <c r="C23" i="10"/>
  <c r="D23" i="10"/>
  <c r="A24" i="10"/>
  <c r="B24" i="10"/>
  <c r="C24" i="10"/>
  <c r="D24" i="10"/>
  <c r="A25" i="10"/>
  <c r="B25" i="10"/>
  <c r="C25" i="10"/>
  <c r="D25" i="10"/>
  <c r="A26" i="10"/>
  <c r="B26" i="10"/>
  <c r="C26" i="10"/>
  <c r="D26" i="10"/>
  <c r="A27" i="10"/>
  <c r="B27" i="10"/>
  <c r="C27" i="10"/>
  <c r="D27" i="10"/>
  <c r="A28" i="10"/>
  <c r="B28" i="10"/>
  <c r="C28" i="10"/>
  <c r="D28" i="10"/>
  <c r="A29" i="10"/>
  <c r="B29" i="10"/>
  <c r="C29" i="10"/>
  <c r="D29" i="10"/>
  <c r="A30" i="10"/>
  <c r="B30" i="10"/>
  <c r="C30" i="10"/>
  <c r="D30" i="10"/>
  <c r="A31" i="10"/>
  <c r="B31" i="10"/>
  <c r="C31" i="10"/>
  <c r="D31" i="10"/>
  <c r="A32" i="10"/>
  <c r="B32" i="10"/>
  <c r="C32" i="10"/>
  <c r="D32" i="10"/>
  <c r="D2" i="10"/>
  <c r="C2" i="10"/>
  <c r="B2" i="10"/>
  <c r="A2" i="10"/>
  <c r="I3" i="11"/>
  <c r="J3" i="11"/>
  <c r="K3" i="11"/>
  <c r="L3" i="11"/>
  <c r="M3" i="11"/>
  <c r="N3" i="11"/>
  <c r="I4" i="11"/>
  <c r="J4" i="11"/>
  <c r="K4" i="11"/>
  <c r="L4" i="11"/>
  <c r="M4" i="11"/>
  <c r="N4" i="11"/>
  <c r="I5" i="11"/>
  <c r="J5" i="11"/>
  <c r="K5" i="11"/>
  <c r="L5" i="11"/>
  <c r="M5" i="11"/>
  <c r="N5" i="11"/>
  <c r="I6" i="11"/>
  <c r="J6" i="11"/>
  <c r="K6" i="11"/>
  <c r="L6" i="11"/>
  <c r="M6" i="11"/>
  <c r="N6" i="11"/>
  <c r="I7" i="11"/>
  <c r="J7" i="11"/>
  <c r="K7" i="11"/>
  <c r="L7" i="11"/>
  <c r="M7" i="11"/>
  <c r="N7" i="11"/>
  <c r="J2" i="11"/>
  <c r="K2" i="11"/>
  <c r="L2" i="11"/>
  <c r="M2" i="11"/>
  <c r="N2" i="11"/>
  <c r="I2" i="11"/>
  <c r="B3" i="11"/>
  <c r="C3" i="11"/>
  <c r="D3" i="11"/>
  <c r="E3" i="11"/>
  <c r="F3" i="11"/>
  <c r="G3" i="11"/>
  <c r="H3" i="11"/>
  <c r="B4" i="11"/>
  <c r="C4" i="11"/>
  <c r="D4" i="11"/>
  <c r="E4" i="11"/>
  <c r="F4" i="11"/>
  <c r="G4" i="11"/>
  <c r="H4" i="11"/>
  <c r="B5" i="11"/>
  <c r="C5" i="11"/>
  <c r="D5" i="11"/>
  <c r="E5" i="11"/>
  <c r="F5" i="11"/>
  <c r="G5" i="11"/>
  <c r="H5" i="11"/>
  <c r="B6" i="11"/>
  <c r="C6" i="11"/>
  <c r="D6" i="11"/>
  <c r="E6" i="11"/>
  <c r="F6" i="11"/>
  <c r="G6" i="11"/>
  <c r="H6" i="11"/>
  <c r="B7" i="11"/>
  <c r="C7" i="11"/>
  <c r="D7" i="11"/>
  <c r="E7" i="11"/>
  <c r="F7" i="11"/>
  <c r="G7" i="11"/>
  <c r="H7" i="11"/>
  <c r="H2" i="11"/>
  <c r="G2" i="11"/>
  <c r="F2" i="11"/>
  <c r="E2" i="11"/>
  <c r="D2" i="11"/>
  <c r="C2" i="11"/>
  <c r="B2" i="11"/>
  <c r="A3" i="11"/>
  <c r="A4" i="11"/>
  <c r="A5" i="11"/>
  <c r="A6" i="11"/>
  <c r="A7" i="11"/>
  <c r="A2" i="11"/>
</calcChain>
</file>

<file path=xl/comments1.xml><?xml version="1.0" encoding="utf-8"?>
<comments xmlns="http://schemas.openxmlformats.org/spreadsheetml/2006/main">
  <authors>
    <author>moreaug</author>
  </authors>
  <commentList>
    <comment ref="A1" authorId="0" shapeId="0">
      <text>
        <r>
          <rPr>
            <b/>
            <sz val="18"/>
            <color indexed="81"/>
            <rFont val="Tahoma"/>
            <family val="2"/>
          </rPr>
          <t>moreaug:</t>
        </r>
        <r>
          <rPr>
            <sz val="18"/>
            <color indexed="81"/>
            <rFont val="Tahoma"/>
            <family val="2"/>
          </rPr>
          <t xml:space="preserve">
This sheet contains all four tables from 'ACA Enrollment'.</t>
        </r>
      </text>
    </comment>
  </commentList>
</comments>
</file>

<file path=xl/comments2.xml><?xml version="1.0" encoding="utf-8"?>
<comments xmlns="http://schemas.openxmlformats.org/spreadsheetml/2006/main">
  <authors>
    <author>moreaug</author>
  </authors>
  <commentList>
    <comment ref="A1" authorId="0" shapeId="0">
      <text>
        <r>
          <rPr>
            <b/>
            <sz val="18"/>
            <color indexed="81"/>
            <rFont val="Tahoma"/>
            <family val="2"/>
          </rPr>
          <t>moreaug:</t>
        </r>
        <r>
          <rPr>
            <sz val="18"/>
            <color indexed="81"/>
            <rFont val="Tahoma"/>
            <family val="2"/>
          </rPr>
          <t xml:space="preserve">
this page includes the 'Risk Adjustment' , 'PLRS' worksheets, and buy-up/buy-down.</t>
        </r>
      </text>
    </comment>
  </commentList>
</comments>
</file>

<file path=xl/comments3.xml><?xml version="1.0" encoding="utf-8"?>
<comments xmlns="http://schemas.openxmlformats.org/spreadsheetml/2006/main">
  <authors>
    <author>moreaug</author>
  </authors>
  <commentList>
    <comment ref="A1" authorId="0" shapeId="0">
      <text>
        <r>
          <rPr>
            <b/>
            <sz val="18"/>
            <color indexed="81"/>
            <rFont val="Tahoma"/>
            <family val="2"/>
          </rPr>
          <t>moreaug:</t>
        </r>
        <r>
          <rPr>
            <sz val="18"/>
            <color indexed="81"/>
            <rFont val="Tahoma"/>
            <family val="2"/>
          </rPr>
          <t xml:space="preserve">
This worksheet collects data from the 'County Data' worksheet.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moreaug</author>
  </authors>
  <commentList>
    <comment ref="A1" authorId="0" shapeId="0">
      <text>
        <r>
          <rPr>
            <b/>
            <sz val="18"/>
            <color indexed="81"/>
            <rFont val="Tahoma"/>
            <family val="2"/>
          </rPr>
          <t>moreaug:</t>
        </r>
        <r>
          <rPr>
            <sz val="18"/>
            <color indexed="81"/>
            <rFont val="Tahoma"/>
            <family val="2"/>
          </rPr>
          <t xml:space="preserve">
This worksheet collects data from the 'County Data' worksheet.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moreaug</author>
  </authors>
  <commentList>
    <comment ref="A1" authorId="0" shapeId="0">
      <text>
        <r>
          <rPr>
            <b/>
            <sz val="18"/>
            <color indexed="81"/>
            <rFont val="Tahoma"/>
            <family val="2"/>
          </rPr>
          <t>moreaug:</t>
        </r>
        <r>
          <rPr>
            <sz val="18"/>
            <color indexed="81"/>
            <rFont val="Tahoma"/>
            <family val="2"/>
          </rPr>
          <t xml:space="preserve">
Collects both the age and county enrollment from 'Non ACA Enrollment.'  Grandfathered and Transitional are stacked instead of side by side.</t>
        </r>
      </text>
    </comment>
  </commentList>
</comments>
</file>

<file path=xl/comments6.xml><?xml version="1.0" encoding="utf-8"?>
<comments xmlns="http://schemas.openxmlformats.org/spreadsheetml/2006/main">
  <authors>
    <author>moreaug</author>
  </authors>
  <commentList>
    <comment ref="A1" authorId="0" shapeId="0">
      <text>
        <r>
          <rPr>
            <b/>
            <sz val="18"/>
            <color indexed="81"/>
            <rFont val="Tahoma"/>
            <family val="2"/>
          </rPr>
          <t>moreaug:</t>
        </r>
        <r>
          <rPr>
            <sz val="18"/>
            <color indexed="81"/>
            <rFont val="Tahoma"/>
            <family val="2"/>
          </rPr>
          <t xml:space="preserve">
this page includes both the 'Risk Adjustment' and 'PLRS' worksheets.</t>
        </r>
      </text>
    </comment>
  </commentList>
</comments>
</file>

<file path=xl/sharedStrings.xml><?xml version="1.0" encoding="utf-8"?>
<sst xmlns="http://schemas.openxmlformats.org/spreadsheetml/2006/main" count="1215" uniqueCount="228">
  <si>
    <t>Current ACA Members by Metal Level and County</t>
  </si>
  <si>
    <t>Current ACA Members by Age Band</t>
  </si>
  <si>
    <t>Current ACA Members by On/Off Exchange Plans</t>
  </si>
  <si>
    <t>Current ACA Members by Issue Month</t>
  </si>
  <si>
    <t>*Not Cumulative*</t>
  </si>
  <si>
    <t>County</t>
  </si>
  <si>
    <t>Platinum</t>
  </si>
  <si>
    <t>Gold</t>
  </si>
  <si>
    <t>Bronze</t>
  </si>
  <si>
    <t>Catastrophic</t>
  </si>
  <si>
    <t>Total</t>
  </si>
  <si>
    <t>Age\Gender</t>
  </si>
  <si>
    <t>Male</t>
  </si>
  <si>
    <t>Female</t>
  </si>
  <si>
    <t>On/Off Exchange</t>
  </si>
  <si>
    <t>YYYYMM</t>
  </si>
  <si>
    <t>Alachua</t>
  </si>
  <si>
    <t>On</t>
  </si>
  <si>
    <t>Baker</t>
  </si>
  <si>
    <t>Off</t>
  </si>
  <si>
    <t>Bay</t>
  </si>
  <si>
    <t>Bradford</t>
  </si>
  <si>
    <t>Brevard</t>
  </si>
  <si>
    <t>Broward</t>
  </si>
  <si>
    <t>Calhoun</t>
  </si>
  <si>
    <t>Charlotte</t>
  </si>
  <si>
    <t>Citrus</t>
  </si>
  <si>
    <t>Clay</t>
  </si>
  <si>
    <t>Collier</t>
  </si>
  <si>
    <t>Columbia</t>
  </si>
  <si>
    <t>DeSoto</t>
  </si>
  <si>
    <t>Dixie</t>
  </si>
  <si>
    <t>Duval</t>
  </si>
  <si>
    <t>Escambia</t>
  </si>
  <si>
    <t>Flagler</t>
  </si>
  <si>
    <t>Franklin</t>
  </si>
  <si>
    <t>Gadsden</t>
  </si>
  <si>
    <t>Gilchrist</t>
  </si>
  <si>
    <t>Glades</t>
  </si>
  <si>
    <t>Gulf</t>
  </si>
  <si>
    <t>Hamilton</t>
  </si>
  <si>
    <t>Hardee</t>
  </si>
  <si>
    <t>Hendry</t>
  </si>
  <si>
    <t>Hernando</t>
  </si>
  <si>
    <t>Highlands</t>
  </si>
  <si>
    <t>Hillsborough</t>
  </si>
  <si>
    <t>Holmes</t>
  </si>
  <si>
    <t>Indian River</t>
  </si>
  <si>
    <t>Jackson</t>
  </si>
  <si>
    <t>Jefferson</t>
  </si>
  <si>
    <t>Lafayette</t>
  </si>
  <si>
    <t>Lake</t>
  </si>
  <si>
    <t>Lee</t>
  </si>
  <si>
    <t>Leon</t>
  </si>
  <si>
    <t>Levy</t>
  </si>
  <si>
    <t>Liberty</t>
  </si>
  <si>
    <t>Madison</t>
  </si>
  <si>
    <t>Manatee</t>
  </si>
  <si>
    <t>Marion</t>
  </si>
  <si>
    <t>Martin</t>
  </si>
  <si>
    <t>Miami-Dade</t>
  </si>
  <si>
    <t>Monroe</t>
  </si>
  <si>
    <t>Nassau</t>
  </si>
  <si>
    <t>Okaloosa</t>
  </si>
  <si>
    <t>Okeechobee</t>
  </si>
  <si>
    <t>Orange</t>
  </si>
  <si>
    <t>Osceola</t>
  </si>
  <si>
    <t>Palm Beach</t>
  </si>
  <si>
    <t>Pasco</t>
  </si>
  <si>
    <t>Pinellas</t>
  </si>
  <si>
    <t>Polk</t>
  </si>
  <si>
    <t>Putnam</t>
  </si>
  <si>
    <t>St. Johns</t>
  </si>
  <si>
    <t>St. Lucie</t>
  </si>
  <si>
    <t>Santa Rosa</t>
  </si>
  <si>
    <t>Sarasota</t>
  </si>
  <si>
    <t>Seminole</t>
  </si>
  <si>
    <t>Sumter</t>
  </si>
  <si>
    <t>Suwannee</t>
  </si>
  <si>
    <t>Taylor</t>
  </si>
  <si>
    <t>Union</t>
  </si>
  <si>
    <t>Volusia</t>
  </si>
  <si>
    <t>Wakulla</t>
  </si>
  <si>
    <t>Walton</t>
  </si>
  <si>
    <t>Washington</t>
  </si>
  <si>
    <t>Other</t>
  </si>
  <si>
    <t>Current Non-ACA Grandfathered, Non-ACA Transitional, Members by County</t>
  </si>
  <si>
    <t>Current Non-ACA Grandfathered, Non-ACA Transitional,  Members by Age</t>
  </si>
  <si>
    <t>Grandfathered</t>
  </si>
  <si>
    <t>Transitional</t>
  </si>
  <si>
    <t>Silver 70%</t>
  </si>
  <si>
    <t>Silver 73%</t>
  </si>
  <si>
    <t>Silver 87%</t>
  </si>
  <si>
    <t>Silver 94%</t>
  </si>
  <si>
    <t>64+</t>
  </si>
  <si>
    <t>0 - 14</t>
  </si>
  <si>
    <t>as of 3/31/2018</t>
  </si>
  <si>
    <t>Metal</t>
  </si>
  <si>
    <t>Silver</t>
  </si>
  <si>
    <t>2017 Actual PMPM</t>
  </si>
  <si>
    <t>2017 Member Months</t>
  </si>
  <si>
    <t>2018 Projected PMPM</t>
  </si>
  <si>
    <t>2019 Projected PMPM</t>
  </si>
  <si>
    <t>2018 Projected Member Months</t>
  </si>
  <si>
    <t>2019 Projected Member Months</t>
  </si>
  <si>
    <t>Statewide</t>
  </si>
  <si>
    <t>2017 PLRS</t>
  </si>
  <si>
    <t>2018 PLRS</t>
  </si>
  <si>
    <t>2019 Projected PLRS</t>
  </si>
  <si>
    <t>Allowed Claims</t>
  </si>
  <si>
    <t>Incurred Claims</t>
  </si>
  <si>
    <t>Earned Premium</t>
  </si>
  <si>
    <t>Expected Claims</t>
  </si>
  <si>
    <t>Member Months</t>
  </si>
  <si>
    <t>Risk Adjustment PMPM by Metal Level</t>
  </si>
  <si>
    <t>PLRS by Metal Level</t>
  </si>
  <si>
    <t>Effective Current</t>
  </si>
  <si>
    <t>Effective Proposed</t>
  </si>
  <si>
    <t>Company</t>
  </si>
  <si>
    <t>Cocode</t>
  </si>
  <si>
    <t>Plan</t>
  </si>
  <si>
    <t>Ind/Group</t>
  </si>
  <si>
    <t>cocode</t>
  </si>
  <si>
    <t>Ind/Grp</t>
  </si>
  <si>
    <t>Individual</t>
  </si>
  <si>
    <t>Group</t>
  </si>
  <si>
    <t>Ind Group</t>
  </si>
  <si>
    <t>As of Date</t>
  </si>
  <si>
    <t>Grandfathered/Transitional</t>
  </si>
  <si>
    <t>Issue Month</t>
  </si>
  <si>
    <t>Effective Date</t>
  </si>
  <si>
    <t>Company:</t>
  </si>
  <si>
    <t>NAIC Code:</t>
  </si>
  <si>
    <t>Individual or Group</t>
  </si>
  <si>
    <t>Effective Date (Current Rates):</t>
  </si>
  <si>
    <t>Effective Date (Proposed Rates):</t>
  </si>
  <si>
    <t>Today</t>
  </si>
  <si>
    <r>
      <rPr>
        <b/>
        <sz val="14"/>
        <rFont val="Garamond"/>
        <family val="1"/>
      </rPr>
      <t>Sample Experience Exhibit PPACA</t>
    </r>
  </si>
  <si>
    <r>
      <rPr>
        <sz val="10"/>
        <rFont val="Garamond"/>
        <family val="1"/>
      </rPr>
      <t>Cal</t>
    </r>
  </si>
  <si>
    <r>
      <rPr>
        <sz val="10"/>
        <rFont val="Garamond"/>
        <family val="1"/>
      </rPr>
      <t>Earned</t>
    </r>
  </si>
  <si>
    <r>
      <rPr>
        <sz val="10"/>
        <rFont val="Garamond"/>
        <family val="1"/>
      </rPr>
      <t>Paid</t>
    </r>
  </si>
  <si>
    <r>
      <rPr>
        <sz val="10"/>
        <rFont val="Garamond"/>
        <family val="1"/>
      </rPr>
      <t>Remaining</t>
    </r>
  </si>
  <si>
    <r>
      <rPr>
        <sz val="10"/>
        <rFont val="Garamond"/>
        <family val="1"/>
      </rPr>
      <t>Incurred</t>
    </r>
  </si>
  <si>
    <r>
      <rPr>
        <sz val="10"/>
        <rFont val="Garamond"/>
        <family val="1"/>
      </rPr>
      <t>Incurred Loss</t>
    </r>
  </si>
  <si>
    <r>
      <rPr>
        <sz val="10"/>
        <rFont val="Garamond"/>
        <family val="1"/>
      </rPr>
      <t>Expected</t>
    </r>
  </si>
  <si>
    <r>
      <rPr>
        <sz val="10"/>
        <rFont val="Garamond"/>
        <family val="1"/>
      </rPr>
      <t>A/E</t>
    </r>
  </si>
  <si>
    <t xml:space="preserve">Cost Sharing </t>
  </si>
  <si>
    <r>
      <rPr>
        <sz val="10"/>
        <rFont val="Garamond"/>
        <family val="1"/>
      </rPr>
      <t>Risk Adjustment</t>
    </r>
  </si>
  <si>
    <r>
      <rPr>
        <sz val="10"/>
        <rFont val="Garamond"/>
        <family val="1"/>
      </rPr>
      <t>Risk Corridor</t>
    </r>
  </si>
  <si>
    <r>
      <rPr>
        <sz val="10"/>
        <rFont val="Garamond"/>
        <family val="1"/>
      </rPr>
      <t>Reinsurance</t>
    </r>
  </si>
  <si>
    <t>Member</t>
  </si>
  <si>
    <r>
      <rPr>
        <sz val="10"/>
        <rFont val="Garamond"/>
        <family val="1"/>
      </rPr>
      <t>Year</t>
    </r>
  </si>
  <si>
    <r>
      <rPr>
        <sz val="10"/>
        <rFont val="Garamond"/>
        <family val="1"/>
      </rPr>
      <t>Premium</t>
    </r>
  </si>
  <si>
    <r>
      <rPr>
        <sz val="10"/>
        <rFont val="Garamond"/>
        <family val="1"/>
      </rPr>
      <t>Claims</t>
    </r>
  </si>
  <si>
    <r>
      <rPr>
        <sz val="10"/>
        <rFont val="Garamond"/>
        <family val="1"/>
      </rPr>
      <t>Reserve</t>
    </r>
  </si>
  <si>
    <r>
      <rPr>
        <sz val="10"/>
        <rFont val="Garamond"/>
        <family val="1"/>
      </rPr>
      <t>Ratio</t>
    </r>
  </si>
  <si>
    <r>
      <rPr>
        <sz val="10"/>
        <rFont val="Garamond"/>
        <family val="1"/>
      </rPr>
      <t>Incurred Claims</t>
    </r>
  </si>
  <si>
    <r>
      <rPr>
        <sz val="10"/>
        <rFont val="Garamond"/>
        <family val="1"/>
      </rPr>
      <t>Loss Ratio</t>
    </r>
  </si>
  <si>
    <r>
      <rPr>
        <sz val="10"/>
        <rFont val="Garamond"/>
        <family val="1"/>
      </rPr>
      <t>Claims Ratio</t>
    </r>
  </si>
  <si>
    <t>Payments</t>
  </si>
  <si>
    <r>
      <rPr>
        <sz val="10"/>
        <rFont val="Garamond"/>
        <family val="1"/>
      </rPr>
      <t>Amount</t>
    </r>
  </si>
  <si>
    <r>
      <rPr>
        <sz val="10"/>
        <rFont val="Garamond"/>
        <family val="1"/>
      </rPr>
      <t>Ratio Net</t>
    </r>
  </si>
  <si>
    <t>Months</t>
  </si>
  <si>
    <r>
      <rPr>
        <sz val="10"/>
        <rFont val="Garamond"/>
        <family val="1"/>
      </rPr>
      <t>(a)</t>
    </r>
  </si>
  <si>
    <r>
      <rPr>
        <sz val="10"/>
        <rFont val="Garamond"/>
        <family val="1"/>
      </rPr>
      <t>(b)</t>
    </r>
  </si>
  <si>
    <r>
      <rPr>
        <sz val="10"/>
        <rFont val="Garamond"/>
        <family val="1"/>
      </rPr>
      <t>(c)</t>
    </r>
  </si>
  <si>
    <r>
      <rPr>
        <sz val="10"/>
        <rFont val="Garamond"/>
        <family val="1"/>
      </rPr>
      <t>(d)</t>
    </r>
  </si>
  <si>
    <r>
      <rPr>
        <sz val="10"/>
        <rFont val="Garamond"/>
        <family val="1"/>
      </rPr>
      <t>(e) = (c) + (d)</t>
    </r>
  </si>
  <si>
    <t>(f) = (e) / (b)</t>
  </si>
  <si>
    <r>
      <rPr>
        <sz val="10"/>
        <rFont val="Garamond"/>
        <family val="1"/>
      </rPr>
      <t>(g)</t>
    </r>
  </si>
  <si>
    <r>
      <rPr>
        <sz val="10"/>
        <rFont val="Garamond"/>
        <family val="1"/>
      </rPr>
      <t>(h)</t>
    </r>
  </si>
  <si>
    <r>
      <rPr>
        <sz val="10"/>
        <rFont val="Garamond"/>
        <family val="1"/>
      </rPr>
      <t>( i )</t>
    </r>
  </si>
  <si>
    <t>Payable/Receivable</t>
  </si>
  <si>
    <r>
      <rPr>
        <sz val="10"/>
        <rFont val="Garamond"/>
        <family val="1"/>
      </rPr>
      <t>Payable/Receivable</t>
    </r>
  </si>
  <si>
    <r>
      <rPr>
        <sz val="10"/>
        <rFont val="Garamond"/>
        <family val="1"/>
      </rPr>
      <t>Recoverable</t>
    </r>
  </si>
  <si>
    <r>
      <rPr>
        <sz val="10"/>
        <rFont val="Garamond"/>
        <family val="1"/>
      </rPr>
      <t>of the 3rs</t>
    </r>
  </si>
  <si>
    <t>1Q2014</t>
  </si>
  <si>
    <t>2Q2014</t>
  </si>
  <si>
    <t>3Q2014</t>
  </si>
  <si>
    <t>4Q2014</t>
  </si>
  <si>
    <t>1Q2015</t>
  </si>
  <si>
    <t>2Q2015</t>
  </si>
  <si>
    <t>3Q2015</t>
  </si>
  <si>
    <t>4Q2015</t>
  </si>
  <si>
    <t>1Q2016</t>
  </si>
  <si>
    <t>2Q2016</t>
  </si>
  <si>
    <t>3Q2016</t>
  </si>
  <si>
    <t>4Q2016</t>
  </si>
  <si>
    <t>1Q2017</t>
  </si>
  <si>
    <t>2Q2017</t>
  </si>
  <si>
    <t>3Q2017</t>
  </si>
  <si>
    <t>4Q2017</t>
  </si>
  <si>
    <t>1Q2018</t>
  </si>
  <si>
    <t>2-4Q2018</t>
  </si>
  <si>
    <r>
      <rPr>
        <sz val="10"/>
        <rFont val="Garamond"/>
        <family val="1"/>
      </rPr>
      <t>Past</t>
    </r>
  </si>
  <si>
    <r>
      <rPr>
        <sz val="10"/>
        <rFont val="Garamond"/>
        <family val="1"/>
      </rPr>
      <t>Future</t>
    </r>
  </si>
  <si>
    <r>
      <rPr>
        <sz val="10"/>
        <rFont val="Garamond"/>
        <family val="1"/>
      </rPr>
      <t>Lifetime</t>
    </r>
  </si>
  <si>
    <r>
      <rPr>
        <sz val="10"/>
        <rFont val="Garamond"/>
        <family val="1"/>
      </rPr>
      <t>Interest</t>
    </r>
  </si>
  <si>
    <t>Illustrative Experience Exhibit PPACA                                                                                                                                                                                                                                                                                                                                                                                       1/31/2018</t>
  </si>
  <si>
    <t>As of 3/31/2018</t>
  </si>
  <si>
    <t>Members Staying</t>
  </si>
  <si>
    <t>Members Buying Up/Down</t>
  </si>
  <si>
    <t>to Platinum</t>
  </si>
  <si>
    <t>to Gold</t>
  </si>
  <si>
    <t>to Silver 70%</t>
  </si>
  <si>
    <t>to Silver 73%</t>
  </si>
  <si>
    <t>to Silver 87%</t>
  </si>
  <si>
    <t>to Bronze</t>
  </si>
  <si>
    <t>to Silver 94%</t>
  </si>
  <si>
    <t>Calendar Year</t>
  </si>
  <si>
    <t>Paid Claims</t>
  </si>
  <si>
    <t>Remaining Reserve</t>
  </si>
  <si>
    <t>Incurred Loss Ratio</t>
  </si>
  <si>
    <t>Expected Incurred Claims</t>
  </si>
  <si>
    <t>Expected Loss Ratio</t>
  </si>
  <si>
    <t>A/E Claims Ratio</t>
  </si>
  <si>
    <t>Cost Sharing Payments</t>
  </si>
  <si>
    <t>Risk Adjustment</t>
  </si>
  <si>
    <t>Risk Corridor</t>
  </si>
  <si>
    <t>Reinsurance</t>
  </si>
  <si>
    <t>Incurred Loss Net</t>
  </si>
  <si>
    <t>Enter the Plan Level Risk Score for the previous, current, and projected years.</t>
  </si>
  <si>
    <t>Enter claims, premium, and enrollment information for each Metal being offered.</t>
  </si>
  <si>
    <t>Enter enrollment data by county, age, exchange, and issue month.</t>
  </si>
  <si>
    <t>Enter enrollment data for non-ACA plans  by county and age.</t>
  </si>
  <si>
    <t>Enter percentage of members changing plans from old plans (rows) to new plans (columns).</t>
  </si>
  <si>
    <t>1/1/2017 to 12/31/2017</t>
  </si>
  <si>
    <t>1/1/2018 to 3/31/2018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</si>
</sst>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##0;###0"/>
    <numFmt numFmtId="165" formatCode="&quot;$&quot;#,##0"/>
    <numFmt numFmtId="166" formatCode="0.0%"/>
    <numFmt numFmtId="167" formatCode="&quot;$&quot;#,##0.00"/>
    <numFmt numFmtId="168" formatCode="[$-F800]dddd\,\ mmmm\ dd\,\ yyyy"/>
    <numFmt numFmtId="169" formatCode="#,##0;#,##0"/>
  </numFmts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2"/>
      <color theme="1"/>
      <name val="Times New Roman"/>
      <family val="2"/>
    </font>
    <font>
      <sz val="12"/>
      <color theme="0"/>
      <name val="Times New Roman"/>
      <family val="2"/>
    </font>
    <font>
      <sz val="12"/>
      <color rgb="FF9C0006"/>
      <name val="Times New Roman"/>
      <family val="2"/>
    </font>
    <font>
      <b/>
      <sz val="12"/>
      <color rgb="FFFA7D00"/>
      <name val="Times New Roman"/>
      <family val="2"/>
    </font>
    <font>
      <b/>
      <sz val="12"/>
      <color theme="0"/>
      <name val="Times New Roman"/>
      <family val="2"/>
    </font>
    <font>
      <sz val="11"/>
      <color indexed="8"/>
      <name val="Calibri"/>
      <family val="2"/>
    </font>
    <font>
      <i/>
      <sz val="12"/>
      <color rgb="FF7F7F7F"/>
      <name val="Times New Roman"/>
      <family val="2"/>
    </font>
    <font>
      <sz val="12"/>
      <color rgb="FF006100"/>
      <name val="Times New Roman"/>
      <family val="2"/>
    </font>
    <font>
      <b/>
      <sz val="15"/>
      <color theme="3"/>
      <name val="Times New Roman"/>
      <family val="2"/>
    </font>
    <font>
      <b/>
      <sz val="13"/>
      <color theme="3"/>
      <name val="Times New Roman"/>
      <family val="2"/>
    </font>
    <font>
      <b/>
      <sz val="11"/>
      <color theme="3"/>
      <name val="Times New Roman"/>
      <family val="2"/>
    </font>
    <font>
      <u/>
      <sz val="10"/>
      <color indexed="12"/>
      <name val="Arial"/>
      <family val="2"/>
    </font>
    <font>
      <sz val="12"/>
      <color rgb="FF3F3F76"/>
      <name val="Times New Roman"/>
      <family val="2"/>
    </font>
    <font>
      <sz val="12"/>
      <color rgb="FFFA7D00"/>
      <name val="Times New Roman"/>
      <family val="2"/>
    </font>
    <font>
      <sz val="12"/>
      <color rgb="FF9C6500"/>
      <name val="Times New Roman"/>
      <family val="2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Helvetica Neue"/>
    </font>
    <font>
      <b/>
      <sz val="12"/>
      <color rgb="FF3F3F3F"/>
      <name val="Times New Roman"/>
      <family val="2"/>
    </font>
    <font>
      <b/>
      <sz val="12"/>
      <color theme="1"/>
      <name val="Times New Roman"/>
      <family val="2"/>
    </font>
    <font>
      <sz val="12"/>
      <color rgb="FFFF0000"/>
      <name val="Times New Roman"/>
      <family val="2"/>
    </font>
    <font>
      <b/>
      <sz val="14"/>
      <name val="Calibri"/>
      <family val="2"/>
      <scheme val="minor"/>
    </font>
    <font>
      <sz val="16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18"/>
      <color indexed="81"/>
      <name val="Tahoma"/>
      <family val="2"/>
    </font>
    <font>
      <sz val="18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4"/>
      <name val="Garamond"/>
      <family val="1"/>
    </font>
    <font>
      <sz val="10"/>
      <name val="Garamond"/>
      <family val="1"/>
    </font>
    <font>
      <sz val="10"/>
      <color rgb="FF000000"/>
      <name val="Garamond"/>
      <family val="2"/>
    </font>
    <font>
      <i/>
      <sz val="8"/>
      <name val="Garamond"/>
      <family val="1"/>
    </font>
    <font>
      <sz val="10"/>
      <color rgb="FF000000"/>
      <name val="Garamond"/>
      <family val="1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</borders>
  <cellStyleXfs count="62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10" fillId="12" borderId="0" applyNumberFormat="0" applyBorder="0" applyAlignment="0" applyProtection="0"/>
    <xf numFmtId="0" fontId="10" fillId="16" borderId="0" applyNumberFormat="0" applyBorder="0" applyAlignment="0" applyProtection="0"/>
    <xf numFmtId="0" fontId="10" fillId="20" borderId="0" applyNumberFormat="0" applyBorder="0" applyAlignment="0" applyProtection="0"/>
    <xf numFmtId="0" fontId="10" fillId="24" borderId="0" applyNumberFormat="0" applyBorder="0" applyAlignment="0" applyProtection="0"/>
    <xf numFmtId="0" fontId="10" fillId="28" borderId="0" applyNumberFormat="0" applyBorder="0" applyAlignment="0" applyProtection="0"/>
    <xf numFmtId="0" fontId="10" fillId="32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21" borderId="0" applyNumberFormat="0" applyBorder="0" applyAlignment="0" applyProtection="0"/>
    <xf numFmtId="0" fontId="10" fillId="25" borderId="0" applyNumberFormat="0" applyBorder="0" applyAlignment="0" applyProtection="0"/>
    <xf numFmtId="0" fontId="10" fillId="29" borderId="0" applyNumberFormat="0" applyBorder="0" applyAlignment="0" applyProtection="0"/>
    <xf numFmtId="0" fontId="11" fillId="3" borderId="0" applyNumberFormat="0" applyBorder="0" applyAlignment="0" applyProtection="0"/>
    <xf numFmtId="0" fontId="12" fillId="6" borderId="4" applyNumberFormat="0" applyAlignment="0" applyProtection="0"/>
    <xf numFmtId="0" fontId="13" fillId="7" borderId="7" applyNumberFormat="0" applyAlignment="0" applyProtection="0"/>
    <xf numFmtId="43" fontId="9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2" borderId="0" applyNumberFormat="0" applyBorder="0" applyAlignment="0" applyProtection="0"/>
    <xf numFmtId="0" fontId="17" fillId="0" borderId="1" applyNumberFormat="0" applyFill="0" applyAlignment="0" applyProtection="0"/>
    <xf numFmtId="0" fontId="18" fillId="0" borderId="2" applyNumberFormat="0" applyFill="0" applyAlignment="0" applyProtection="0"/>
    <xf numFmtId="0" fontId="19" fillId="0" borderId="3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1" fillId="5" borderId="4" applyNumberFormat="0" applyAlignment="0" applyProtection="0"/>
    <xf numFmtId="0" fontId="22" fillId="0" borderId="6" applyNumberFormat="0" applyFill="0" applyAlignment="0" applyProtection="0"/>
    <xf numFmtId="0" fontId="23" fillId="4" borderId="0" applyNumberFormat="0" applyBorder="0" applyAlignment="0" applyProtection="0"/>
    <xf numFmtId="0" fontId="9" fillId="0" borderId="0"/>
    <xf numFmtId="0" fontId="24" fillId="0" borderId="0"/>
    <xf numFmtId="0" fontId="25" fillId="0" borderId="0"/>
    <xf numFmtId="0" fontId="25" fillId="0" borderId="0"/>
    <xf numFmtId="0" fontId="26" fillId="0" borderId="0" applyNumberFormat="0" applyFill="0" applyBorder="0" applyProtection="0">
      <alignment vertical="top"/>
    </xf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9" fillId="8" borderId="8" applyNumberFormat="0" applyFont="0" applyAlignment="0" applyProtection="0"/>
    <xf numFmtId="0" fontId="27" fillId="6" borderId="5" applyNumberFormat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8" fillId="0" borderId="9" applyNumberFormat="0" applyFill="0" applyAlignment="0" applyProtection="0"/>
    <xf numFmtId="0" fontId="29" fillId="0" borderId="0" applyNumberFormat="0" applyFill="0" applyBorder="0" applyAlignment="0" applyProtection="0"/>
    <xf numFmtId="0" fontId="36" fillId="0" borderId="0"/>
  </cellStyleXfs>
  <cellXfs count="249">
    <xf numFmtId="0" fontId="0" fillId="0" borderId="0" xfId="0"/>
    <xf numFmtId="0" fontId="2" fillId="0" borderId="0" xfId="0" applyFont="1" applyFill="1"/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Continuous" wrapText="1"/>
    </xf>
    <xf numFmtId="0" fontId="0" fillId="0" borderId="0" xfId="0" applyAlignment="1">
      <alignment wrapText="1"/>
    </xf>
    <xf numFmtId="9" fontId="0" fillId="0" borderId="0" xfId="2" applyFont="1" applyFill="1"/>
    <xf numFmtId="0" fontId="6" fillId="0" borderId="0" xfId="0" applyFont="1" applyFill="1"/>
    <xf numFmtId="0" fontId="7" fillId="0" borderId="10" xfId="0" applyFont="1" applyFill="1" applyBorder="1" applyAlignment="1">
      <alignment horizontal="center"/>
    </xf>
    <xf numFmtId="0" fontId="7" fillId="0" borderId="11" xfId="0" applyFont="1" applyFill="1" applyBorder="1" applyAlignment="1">
      <alignment horizontal="center"/>
    </xf>
    <xf numFmtId="0" fontId="7" fillId="0" borderId="12" xfId="0" applyFont="1" applyFill="1" applyBorder="1" applyAlignment="1">
      <alignment horizontal="center"/>
    </xf>
    <xf numFmtId="0" fontId="7" fillId="0" borderId="13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Continuous"/>
    </xf>
    <xf numFmtId="0" fontId="7" fillId="0" borderId="14" xfId="0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/>
    </xf>
    <xf numFmtId="0" fontId="7" fillId="0" borderId="15" xfId="0" applyFont="1" applyFill="1" applyBorder="1" applyAlignment="1">
      <alignment horizontal="center"/>
    </xf>
    <xf numFmtId="0" fontId="7" fillId="0" borderId="16" xfId="0" applyFont="1" applyFill="1" applyBorder="1" applyAlignment="1">
      <alignment horizontal="center"/>
    </xf>
    <xf numFmtId="9" fontId="7" fillId="0" borderId="10" xfId="2" applyFont="1" applyFill="1" applyBorder="1" applyAlignment="1">
      <alignment horizontal="center"/>
    </xf>
    <xf numFmtId="9" fontId="7" fillId="0" borderId="13" xfId="2" applyFont="1" applyFill="1" applyBorder="1" applyAlignment="1">
      <alignment horizontal="center"/>
    </xf>
    <xf numFmtId="0" fontId="6" fillId="0" borderId="17" xfId="0" applyFont="1" applyFill="1" applyBorder="1"/>
    <xf numFmtId="37" fontId="6" fillId="0" borderId="0" xfId="0" applyNumberFormat="1" applyFont="1" applyFill="1" applyBorder="1" applyAlignment="1">
      <alignment horizontal="center"/>
    </xf>
    <xf numFmtId="0" fontId="6" fillId="0" borderId="14" xfId="0" applyFont="1" applyFill="1" applyBorder="1" applyAlignment="1">
      <alignment horizontal="center"/>
    </xf>
    <xf numFmtId="9" fontId="6" fillId="0" borderId="13" xfId="2" applyFont="1" applyFill="1" applyBorder="1"/>
    <xf numFmtId="0" fontId="6" fillId="0" borderId="20" xfId="0" applyFont="1" applyFill="1" applyBorder="1" applyAlignment="1">
      <alignment horizontal="center"/>
    </xf>
    <xf numFmtId="3" fontId="6" fillId="0" borderId="0" xfId="0" applyNumberFormat="1" applyFont="1" applyFill="1" applyBorder="1" applyAlignment="1">
      <alignment horizontal="center"/>
    </xf>
    <xf numFmtId="9" fontId="6" fillId="0" borderId="22" xfId="2" applyFont="1" applyFill="1" applyBorder="1"/>
    <xf numFmtId="0" fontId="6" fillId="0" borderId="10" xfId="0" applyFont="1" applyFill="1" applyBorder="1" applyAlignment="1">
      <alignment horizontal="center"/>
    </xf>
    <xf numFmtId="37" fontId="6" fillId="0" borderId="0" xfId="1" applyNumberFormat="1" applyFont="1" applyFill="1" applyBorder="1" applyAlignment="1">
      <alignment horizontal="center"/>
    </xf>
    <xf numFmtId="0" fontId="6" fillId="0" borderId="10" xfId="0" applyFont="1" applyFill="1" applyBorder="1" applyAlignment="1">
      <alignment horizontal="left"/>
    </xf>
    <xf numFmtId="0" fontId="0" fillId="0" borderId="0" xfId="0" applyBorder="1"/>
    <xf numFmtId="0" fontId="0" fillId="0" borderId="0" xfId="0" applyFill="1"/>
    <xf numFmtId="0" fontId="3" fillId="0" borderId="0" xfId="0" applyFont="1" applyFill="1" applyAlignment="1"/>
    <xf numFmtId="9" fontId="3" fillId="0" borderId="0" xfId="2" applyFont="1" applyFill="1" applyAlignment="1"/>
    <xf numFmtId="0" fontId="7" fillId="0" borderId="11" xfId="0" applyNumberFormat="1" applyFont="1" applyFill="1" applyBorder="1" applyAlignment="1">
      <alignment horizontal="center"/>
    </xf>
    <xf numFmtId="0" fontId="7" fillId="0" borderId="2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24" xfId="0" applyFont="1" applyFill="1" applyBorder="1" applyAlignment="1">
      <alignment horizontal="center"/>
    </xf>
    <xf numFmtId="0" fontId="7" fillId="0" borderId="23" xfId="0" applyFont="1" applyFill="1" applyBorder="1" applyAlignment="1">
      <alignment horizontal="center"/>
    </xf>
    <xf numFmtId="17" fontId="6" fillId="0" borderId="13" xfId="0" applyNumberFormat="1" applyFont="1" applyFill="1" applyBorder="1" applyAlignment="1">
      <alignment horizontal="left"/>
    </xf>
    <xf numFmtId="0" fontId="7" fillId="0" borderId="11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9" fontId="3" fillId="0" borderId="0" xfId="2" applyFont="1" applyFill="1" applyAlignment="1">
      <alignment horizontal="center"/>
    </xf>
    <xf numFmtId="0" fontId="3" fillId="0" borderId="0" xfId="0" applyFont="1" applyFill="1" applyAlignment="1">
      <alignment horizontal="center" wrapText="1"/>
    </xf>
    <xf numFmtId="9" fontId="3" fillId="0" borderId="0" xfId="2" applyFont="1" applyFill="1" applyAlignment="1">
      <alignment horizontal="center" wrapText="1"/>
    </xf>
    <xf numFmtId="0" fontId="5" fillId="0" borderId="0" xfId="0" applyFont="1" applyFill="1" applyAlignment="1">
      <alignment horizontal="center"/>
    </xf>
    <xf numFmtId="9" fontId="5" fillId="0" borderId="0" xfId="2" applyFont="1" applyFill="1" applyAlignment="1">
      <alignment horizontal="center"/>
    </xf>
    <xf numFmtId="0" fontId="7" fillId="0" borderId="13" xfId="0" applyFont="1" applyFill="1" applyBorder="1" applyAlignment="1">
      <alignment horizontal="center" wrapText="1"/>
    </xf>
    <xf numFmtId="0" fontId="3" fillId="0" borderId="0" xfId="0" applyFont="1" applyFill="1" applyAlignment="1">
      <alignment wrapText="1"/>
    </xf>
    <xf numFmtId="0" fontId="6" fillId="33" borderId="13" xfId="0" applyFont="1" applyFill="1" applyBorder="1" applyAlignment="1">
      <alignment horizontal="center"/>
    </xf>
    <xf numFmtId="0" fontId="6" fillId="33" borderId="13" xfId="0" applyNumberFormat="1" applyFont="1" applyFill="1" applyBorder="1" applyAlignment="1">
      <alignment horizontal="center"/>
    </xf>
    <xf numFmtId="0" fontId="7" fillId="34" borderId="0" xfId="0" applyNumberFormat="1" applyFont="1" applyFill="1" applyBorder="1" applyAlignment="1">
      <alignment horizontal="center"/>
    </xf>
    <xf numFmtId="0" fontId="7" fillId="34" borderId="0" xfId="0" applyFont="1" applyFill="1" applyBorder="1" applyAlignment="1">
      <alignment horizontal="center"/>
    </xf>
    <xf numFmtId="0" fontId="6" fillId="33" borderId="26" xfId="0" applyFont="1" applyFill="1" applyBorder="1" applyAlignment="1">
      <alignment horizontal="center"/>
    </xf>
    <xf numFmtId="37" fontId="6" fillId="34" borderId="0" xfId="0" applyNumberFormat="1" applyFont="1" applyFill="1" applyBorder="1" applyAlignment="1">
      <alignment horizontal="center"/>
    </xf>
    <xf numFmtId="37" fontId="6" fillId="34" borderId="0" xfId="1" applyNumberFormat="1" applyFont="1" applyFill="1" applyBorder="1" applyAlignment="1">
      <alignment horizontal="center"/>
    </xf>
    <xf numFmtId="0" fontId="6" fillId="34" borderId="0" xfId="0" applyFont="1" applyFill="1" applyAlignment="1">
      <alignment horizontal="center"/>
    </xf>
    <xf numFmtId="0" fontId="0" fillId="34" borderId="0" xfId="0" applyFill="1" applyAlignment="1">
      <alignment horizontal="center"/>
    </xf>
    <xf numFmtId="14" fontId="0" fillId="34" borderId="0" xfId="0" applyNumberFormat="1" applyFill="1" applyAlignment="1">
      <alignment horizontal="center"/>
    </xf>
    <xf numFmtId="9" fontId="0" fillId="34" borderId="0" xfId="0" applyNumberFormat="1" applyFill="1" applyAlignment="1">
      <alignment horizontal="center"/>
    </xf>
    <xf numFmtId="14" fontId="6" fillId="34" borderId="0" xfId="0" applyNumberFormat="1" applyFont="1" applyFill="1" applyBorder="1" applyAlignment="1">
      <alignment horizontal="center"/>
    </xf>
    <xf numFmtId="0" fontId="6" fillId="34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right"/>
    </xf>
    <xf numFmtId="0" fontId="8" fillId="0" borderId="0" xfId="0" applyFont="1" applyFill="1" applyAlignment="1"/>
    <xf numFmtId="0" fontId="7" fillId="0" borderId="0" xfId="0" applyNumberFormat="1" applyFont="1" applyFill="1" applyBorder="1" applyAlignment="1">
      <alignment horizontal="center"/>
    </xf>
    <xf numFmtId="3" fontId="6" fillId="0" borderId="0" xfId="1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9" fontId="7" fillId="0" borderId="0" xfId="2" applyFont="1" applyFill="1" applyBorder="1" applyAlignment="1">
      <alignment horizontal="center"/>
    </xf>
    <xf numFmtId="3" fontId="6" fillId="0" borderId="0" xfId="2" applyNumberFormat="1" applyFont="1" applyFill="1" applyBorder="1" applyAlignment="1">
      <alignment horizontal="center"/>
    </xf>
    <xf numFmtId="0" fontId="0" fillId="0" borderId="0" xfId="0" applyBorder="1" applyAlignment="1"/>
    <xf numFmtId="0" fontId="0" fillId="0" borderId="0" xfId="0" applyFill="1" applyAlignment="1">
      <alignment horizontal="center"/>
    </xf>
    <xf numFmtId="0" fontId="4" fillId="0" borderId="0" xfId="0" applyFont="1" applyFill="1" applyAlignment="1"/>
    <xf numFmtId="17" fontId="0" fillId="34" borderId="0" xfId="0" applyNumberFormat="1" applyFill="1" applyAlignment="1">
      <alignment horizontal="center"/>
    </xf>
    <xf numFmtId="14" fontId="0" fillId="0" borderId="0" xfId="0" applyNumberFormat="1"/>
    <xf numFmtId="14" fontId="6" fillId="33" borderId="26" xfId="0" applyNumberFormat="1" applyFont="1" applyFill="1" applyBorder="1" applyAlignment="1">
      <alignment horizontal="center"/>
    </xf>
    <xf numFmtId="3" fontId="0" fillId="34" borderId="0" xfId="0" applyNumberFormat="1" applyFill="1" applyAlignment="1">
      <alignment horizontal="center"/>
    </xf>
    <xf numFmtId="37" fontId="0" fillId="34" borderId="0" xfId="0" applyNumberFormat="1" applyFill="1" applyAlignment="1">
      <alignment horizontal="center"/>
    </xf>
    <xf numFmtId="0" fontId="7" fillId="0" borderId="10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6" fillId="0" borderId="17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37" fontId="6" fillId="0" borderId="11" xfId="1" applyNumberFormat="1" applyFont="1" applyFill="1" applyBorder="1" applyAlignment="1">
      <alignment horizontal="center" vertical="center" wrapText="1"/>
    </xf>
    <xf numFmtId="0" fontId="38" fillId="0" borderId="29" xfId="61" applyFont="1" applyFill="1" applyBorder="1" applyAlignment="1">
      <alignment horizontal="center" vertical="center" wrapText="1"/>
    </xf>
    <xf numFmtId="0" fontId="38" fillId="0" borderId="0" xfId="61" applyFont="1" applyFill="1" applyBorder="1" applyAlignment="1">
      <alignment horizontal="center" vertical="center" wrapText="1"/>
    </xf>
    <xf numFmtId="0" fontId="36" fillId="0" borderId="0" xfId="61" applyFill="1" applyBorder="1" applyAlignment="1">
      <alignment horizontal="center" vertical="center"/>
    </xf>
    <xf numFmtId="0" fontId="38" fillId="0" borderId="34" xfId="61" applyFont="1" applyFill="1" applyBorder="1" applyAlignment="1">
      <alignment horizontal="center" vertical="center" wrapText="1"/>
    </xf>
    <xf numFmtId="0" fontId="36" fillId="0" borderId="0" xfId="61" applyNumberFormat="1" applyFill="1" applyBorder="1" applyAlignment="1">
      <alignment horizontal="center" vertical="center"/>
    </xf>
    <xf numFmtId="165" fontId="36" fillId="0" borderId="0" xfId="61" applyNumberFormat="1" applyFill="1" applyBorder="1" applyAlignment="1">
      <alignment horizontal="center" vertical="center"/>
    </xf>
    <xf numFmtId="167" fontId="36" fillId="0" borderId="0" xfId="61" applyNumberFormat="1" applyFill="1" applyBorder="1" applyAlignment="1">
      <alignment horizontal="center" vertical="center"/>
    </xf>
    <xf numFmtId="1" fontId="36" fillId="0" borderId="0" xfId="61" applyNumberFormat="1" applyFill="1" applyBorder="1" applyAlignment="1">
      <alignment horizontal="center" vertical="center"/>
    </xf>
    <xf numFmtId="168" fontId="36" fillId="0" borderId="0" xfId="61" applyNumberFormat="1" applyFill="1" applyBorder="1" applyAlignment="1">
      <alignment horizontal="center" vertical="center"/>
    </xf>
    <xf numFmtId="2" fontId="36" fillId="0" borderId="0" xfId="61" applyNumberFormat="1" applyFill="1" applyBorder="1" applyAlignment="1">
      <alignment horizontal="center" vertical="center"/>
    </xf>
    <xf numFmtId="0" fontId="40" fillId="0" borderId="0" xfId="61" applyFont="1" applyFill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2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6" fillId="0" borderId="36" xfId="0" applyFont="1" applyFill="1" applyBorder="1" applyAlignment="1">
      <alignment horizontal="center"/>
    </xf>
    <xf numFmtId="9" fontId="6" fillId="34" borderId="0" xfId="2" applyFont="1" applyFill="1" applyBorder="1" applyAlignment="1">
      <alignment horizontal="center"/>
    </xf>
    <xf numFmtId="0" fontId="38" fillId="0" borderId="30" xfId="61" applyFont="1" applyFill="1" applyBorder="1" applyAlignment="1">
      <alignment horizontal="center" vertical="center" wrapText="1"/>
    </xf>
    <xf numFmtId="0" fontId="38" fillId="0" borderId="31" xfId="61" applyFont="1" applyFill="1" applyBorder="1" applyAlignment="1">
      <alignment horizontal="center" vertical="center" wrapText="1"/>
    </xf>
    <xf numFmtId="0" fontId="38" fillId="0" borderId="32" xfId="61" applyFont="1" applyFill="1" applyBorder="1" applyAlignment="1">
      <alignment horizontal="center" vertical="center" wrapText="1"/>
    </xf>
    <xf numFmtId="0" fontId="38" fillId="0" borderId="33" xfId="61" applyFont="1" applyFill="1" applyBorder="1" applyAlignment="1">
      <alignment horizontal="center" vertical="center" wrapText="1"/>
    </xf>
    <xf numFmtId="164" fontId="39" fillId="0" borderId="31" xfId="61" applyNumberFormat="1" applyFont="1" applyFill="1" applyBorder="1" applyAlignment="1">
      <alignment horizontal="center" vertical="center" wrapText="1"/>
    </xf>
    <xf numFmtId="0" fontId="38" fillId="0" borderId="27" xfId="61" applyFont="1" applyFill="1" applyBorder="1" applyAlignment="1">
      <alignment horizontal="center" vertical="center" wrapText="1"/>
    </xf>
    <xf numFmtId="0" fontId="38" fillId="0" borderId="28" xfId="61" applyFont="1" applyFill="1" applyBorder="1" applyAlignment="1">
      <alignment horizontal="center" vertical="center" wrapText="1"/>
    </xf>
    <xf numFmtId="0" fontId="38" fillId="0" borderId="30" xfId="61" applyFont="1" applyFill="1" applyBorder="1" applyAlignment="1">
      <alignment vertical="center" wrapText="1"/>
    </xf>
    <xf numFmtId="0" fontId="38" fillId="0" borderId="32" xfId="61" applyFont="1" applyFill="1" applyBorder="1" applyAlignment="1">
      <alignment vertical="center" wrapText="1"/>
    </xf>
    <xf numFmtId="164" fontId="39" fillId="0" borderId="30" xfId="61" applyNumberFormat="1" applyFont="1" applyFill="1" applyBorder="1" applyAlignment="1">
      <alignment vertical="center" wrapText="1"/>
    </xf>
    <xf numFmtId="164" fontId="39" fillId="0" borderId="32" xfId="61" applyNumberFormat="1" applyFont="1" applyFill="1" applyBorder="1" applyAlignment="1">
      <alignment vertical="center" wrapText="1"/>
    </xf>
    <xf numFmtId="164" fontId="39" fillId="0" borderId="27" xfId="61" applyNumberFormat="1" applyFont="1" applyFill="1" applyBorder="1" applyAlignment="1">
      <alignment vertical="center" wrapText="1"/>
    </xf>
    <xf numFmtId="0" fontId="38" fillId="0" borderId="27" xfId="61" applyFont="1" applyFill="1" applyBorder="1" applyAlignment="1">
      <alignment vertical="center" wrapText="1"/>
    </xf>
    <xf numFmtId="0" fontId="37" fillId="0" borderId="0" xfId="61" applyFont="1" applyFill="1" applyBorder="1" applyAlignment="1">
      <alignment horizontal="left" vertical="center"/>
    </xf>
    <xf numFmtId="1" fontId="0" fillId="34" borderId="0" xfId="0" applyNumberFormat="1" applyFill="1" applyAlignment="1">
      <alignment horizontal="center"/>
    </xf>
    <xf numFmtId="0" fontId="5" fillId="0" borderId="0" xfId="0" applyFont="1" applyFill="1" applyAlignment="1">
      <alignment wrapText="1"/>
    </xf>
    <xf numFmtId="9" fontId="6" fillId="35" borderId="19" xfId="2" applyFont="1" applyFill="1" applyBorder="1" applyAlignment="1" applyProtection="1">
      <alignment horizontal="center"/>
      <protection locked="0"/>
    </xf>
    <xf numFmtId="0" fontId="30" fillId="35" borderId="0" xfId="0" applyFont="1" applyFill="1" applyBorder="1" applyAlignment="1" applyProtection="1">
      <alignment horizontal="left"/>
      <protection locked="0"/>
    </xf>
    <xf numFmtId="14" fontId="30" fillId="35" borderId="0" xfId="0" applyNumberFormat="1" applyFont="1" applyFill="1" applyBorder="1" applyAlignment="1" applyProtection="1">
      <alignment horizontal="left"/>
      <protection locked="0"/>
    </xf>
    <xf numFmtId="165" fontId="39" fillId="35" borderId="0" xfId="61" applyNumberFormat="1" applyFont="1" applyFill="1" applyBorder="1" applyAlignment="1" applyProtection="1">
      <alignment horizontal="center" vertical="center" wrapText="1"/>
      <protection locked="0"/>
    </xf>
    <xf numFmtId="166" fontId="38" fillId="35" borderId="0" xfId="61" applyNumberFormat="1" applyFont="1" applyFill="1" applyBorder="1" applyAlignment="1" applyProtection="1">
      <alignment horizontal="center" vertical="center" wrapText="1"/>
      <protection locked="0"/>
    </xf>
    <xf numFmtId="9" fontId="38" fillId="35" borderId="0" xfId="2" applyFont="1" applyFill="1" applyBorder="1" applyAlignment="1" applyProtection="1">
      <alignment horizontal="center" vertical="center" wrapText="1"/>
      <protection locked="0"/>
    </xf>
    <xf numFmtId="3" fontId="38" fillId="35" borderId="0" xfId="61" applyNumberFormat="1" applyFont="1" applyFill="1" applyBorder="1" applyAlignment="1" applyProtection="1">
      <alignment horizontal="center" vertical="center" wrapText="1"/>
      <protection locked="0"/>
    </xf>
    <xf numFmtId="3" fontId="41" fillId="35" borderId="31" xfId="61" applyNumberFormat="1" applyFont="1" applyFill="1" applyBorder="1" applyAlignment="1" applyProtection="1">
      <alignment horizontal="center" vertical="center" wrapText="1"/>
      <protection locked="0"/>
    </xf>
    <xf numFmtId="165" fontId="39" fillId="35" borderId="34" xfId="61" applyNumberFormat="1" applyFont="1" applyFill="1" applyBorder="1" applyAlignment="1" applyProtection="1">
      <alignment horizontal="center" vertical="center" wrapText="1"/>
      <protection locked="0"/>
    </xf>
    <xf numFmtId="166" fontId="38" fillId="35" borderId="34" xfId="61" applyNumberFormat="1" applyFont="1" applyFill="1" applyBorder="1" applyAlignment="1" applyProtection="1">
      <alignment horizontal="center" vertical="center" wrapText="1"/>
      <protection locked="0"/>
    </xf>
    <xf numFmtId="169" fontId="39" fillId="35" borderId="34" xfId="61" applyNumberFormat="1" applyFont="1" applyFill="1" applyBorder="1" applyAlignment="1" applyProtection="1">
      <alignment horizontal="center" vertical="center" wrapText="1"/>
      <protection locked="0"/>
    </xf>
    <xf numFmtId="9" fontId="38" fillId="35" borderId="24" xfId="2" applyFont="1" applyFill="1" applyBorder="1" applyAlignment="1" applyProtection="1">
      <alignment horizontal="center" vertical="center" wrapText="1"/>
      <protection locked="0"/>
    </xf>
    <xf numFmtId="3" fontId="41" fillId="35" borderId="35" xfId="61" applyNumberFormat="1" applyFont="1" applyFill="1" applyBorder="1" applyAlignment="1" applyProtection="1">
      <alignment horizontal="center" vertical="center" wrapText="1"/>
      <protection locked="0"/>
    </xf>
    <xf numFmtId="165" fontId="39" fillId="35" borderId="29" xfId="61" applyNumberFormat="1" applyFont="1" applyFill="1" applyBorder="1" applyAlignment="1" applyProtection="1">
      <alignment horizontal="center" vertical="center" wrapText="1"/>
      <protection locked="0"/>
    </xf>
    <xf numFmtId="166" fontId="36" fillId="35" borderId="0" xfId="61" applyNumberFormat="1" applyFill="1" applyBorder="1" applyAlignment="1" applyProtection="1">
      <alignment horizontal="center" vertical="center" wrapText="1"/>
      <protection locked="0"/>
    </xf>
    <xf numFmtId="165" fontId="36" fillId="35" borderId="0" xfId="61" applyNumberFormat="1" applyFill="1" applyBorder="1" applyAlignment="1" applyProtection="1">
      <alignment horizontal="center" vertical="center" wrapText="1"/>
      <protection locked="0"/>
    </xf>
    <xf numFmtId="0" fontId="36" fillId="35" borderId="0" xfId="61" applyFill="1" applyBorder="1" applyAlignment="1" applyProtection="1">
      <alignment horizontal="center" vertical="center" wrapText="1"/>
      <protection locked="0"/>
    </xf>
    <xf numFmtId="0" fontId="38" fillId="35" borderId="0" xfId="61" applyFont="1" applyFill="1" applyBorder="1" applyAlignment="1" applyProtection="1">
      <alignment horizontal="center" vertical="center" wrapText="1"/>
      <protection locked="0"/>
    </xf>
    <xf numFmtId="0" fontId="36" fillId="35" borderId="15" xfId="61" applyFill="1" applyBorder="1" applyAlignment="1" applyProtection="1">
      <alignment horizontal="center" vertical="center" wrapText="1"/>
      <protection locked="0"/>
    </xf>
    <xf numFmtId="0" fontId="36" fillId="35" borderId="18" xfId="61" applyFill="1" applyBorder="1" applyAlignment="1" applyProtection="1">
      <alignment horizontal="center" vertical="center" wrapText="1"/>
      <protection locked="0"/>
    </xf>
    <xf numFmtId="3" fontId="41" fillId="35" borderId="21" xfId="61" applyNumberFormat="1" applyFont="1" applyFill="1" applyBorder="1" applyAlignment="1" applyProtection="1">
      <alignment horizontal="center" vertical="center" wrapText="1"/>
      <protection locked="0"/>
    </xf>
    <xf numFmtId="0" fontId="38" fillId="35" borderId="34" xfId="61" applyFont="1" applyFill="1" applyBorder="1" applyAlignment="1" applyProtection="1">
      <alignment horizontal="center" vertical="center" wrapText="1"/>
      <protection locked="0"/>
    </xf>
    <xf numFmtId="3" fontId="41" fillId="35" borderId="25" xfId="61" applyNumberFormat="1" applyFont="1" applyFill="1" applyBorder="1" applyAlignment="1" applyProtection="1">
      <alignment horizontal="center" vertical="center" wrapText="1"/>
      <protection locked="0"/>
    </xf>
    <xf numFmtId="37" fontId="6" fillId="35" borderId="14" xfId="1" applyNumberFormat="1" applyFont="1" applyFill="1" applyBorder="1" applyAlignment="1" applyProtection="1">
      <alignment horizontal="center"/>
      <protection locked="0"/>
    </xf>
    <xf numFmtId="37" fontId="6" fillId="35" borderId="16" xfId="1" applyNumberFormat="1" applyFont="1" applyFill="1" applyBorder="1" applyAlignment="1" applyProtection="1">
      <alignment horizontal="center"/>
      <protection locked="0"/>
    </xf>
    <xf numFmtId="37" fontId="6" fillId="35" borderId="18" xfId="1" applyNumberFormat="1" applyFont="1" applyFill="1" applyBorder="1" applyAlignment="1" applyProtection="1">
      <alignment horizontal="center"/>
      <protection locked="0"/>
    </xf>
    <xf numFmtId="37" fontId="6" fillId="35" borderId="19" xfId="0" applyNumberFormat="1" applyFont="1" applyFill="1" applyBorder="1" applyAlignment="1" applyProtection="1">
      <alignment horizontal="center"/>
      <protection locked="0"/>
    </xf>
    <xf numFmtId="37" fontId="6" fillId="35" borderId="20" xfId="1" applyNumberFormat="1" applyFont="1" applyFill="1" applyBorder="1" applyAlignment="1" applyProtection="1">
      <alignment horizontal="center"/>
      <protection locked="0"/>
    </xf>
    <xf numFmtId="37" fontId="6" fillId="35" borderId="19" xfId="1" applyNumberFormat="1" applyFont="1" applyFill="1" applyBorder="1" applyAlignment="1" applyProtection="1">
      <alignment horizontal="center"/>
      <protection locked="0"/>
    </xf>
    <xf numFmtId="37" fontId="6" fillId="35" borderId="21" xfId="1" applyNumberFormat="1" applyFont="1" applyFill="1" applyBorder="1" applyAlignment="1" applyProtection="1">
      <alignment horizontal="center"/>
      <protection locked="0"/>
    </xf>
    <xf numFmtId="37" fontId="6" fillId="35" borderId="22" xfId="1" applyNumberFormat="1" applyFont="1" applyFill="1" applyBorder="1" applyAlignment="1" applyProtection="1">
      <alignment horizontal="center"/>
      <protection locked="0"/>
    </xf>
    <xf numFmtId="37" fontId="6" fillId="35" borderId="23" xfId="1" applyNumberFormat="1" applyFont="1" applyFill="1" applyBorder="1" applyAlignment="1" applyProtection="1">
      <alignment horizontal="center"/>
      <protection locked="0"/>
    </xf>
    <xf numFmtId="37" fontId="6" fillId="35" borderId="25" xfId="1" applyNumberFormat="1" applyFont="1" applyFill="1" applyBorder="1" applyAlignment="1" applyProtection="1">
      <alignment horizontal="center"/>
      <protection locked="0"/>
    </xf>
    <xf numFmtId="3" fontId="6" fillId="35" borderId="12" xfId="1" applyNumberFormat="1" applyFont="1" applyFill="1" applyBorder="1" applyAlignment="1" applyProtection="1">
      <alignment horizontal="center"/>
      <protection locked="0"/>
    </xf>
    <xf numFmtId="3" fontId="6" fillId="35" borderId="13" xfId="1" applyNumberFormat="1" applyFont="1" applyFill="1" applyBorder="1" applyAlignment="1" applyProtection="1">
      <alignment horizontal="center"/>
      <protection locked="0"/>
    </xf>
    <xf numFmtId="3" fontId="6" fillId="35" borderId="16" xfId="0" applyNumberFormat="1" applyFont="1" applyFill="1" applyBorder="1" applyAlignment="1" applyProtection="1">
      <alignment horizontal="center"/>
      <protection locked="0"/>
    </xf>
    <xf numFmtId="3" fontId="6" fillId="35" borderId="15" xfId="0" applyNumberFormat="1" applyFont="1" applyFill="1" applyBorder="1" applyAlignment="1" applyProtection="1">
      <alignment horizontal="center"/>
      <protection locked="0"/>
    </xf>
    <xf numFmtId="3" fontId="6" fillId="35" borderId="19" xfId="0" applyNumberFormat="1" applyFont="1" applyFill="1" applyBorder="1" applyAlignment="1" applyProtection="1">
      <alignment horizontal="center"/>
      <protection locked="0"/>
    </xf>
    <xf numFmtId="3" fontId="6" fillId="35" borderId="0" xfId="0" applyNumberFormat="1" applyFont="1" applyFill="1" applyBorder="1" applyAlignment="1" applyProtection="1">
      <alignment horizontal="center"/>
      <protection locked="0"/>
    </xf>
    <xf numFmtId="3" fontId="6" fillId="35" borderId="12" xfId="0" applyNumberFormat="1" applyFont="1" applyFill="1" applyBorder="1" applyAlignment="1" applyProtection="1">
      <alignment horizontal="center"/>
      <protection locked="0"/>
    </xf>
    <xf numFmtId="3" fontId="6" fillId="35" borderId="13" xfId="0" applyNumberFormat="1" applyFont="1" applyFill="1" applyBorder="1" applyAlignment="1" applyProtection="1">
      <alignment horizontal="center"/>
      <protection locked="0"/>
    </xf>
    <xf numFmtId="3" fontId="6" fillId="35" borderId="13" xfId="2" applyNumberFormat="1" applyFont="1" applyFill="1" applyBorder="1" applyAlignment="1" applyProtection="1">
      <alignment horizontal="center"/>
      <protection locked="0"/>
    </xf>
    <xf numFmtId="3" fontId="6" fillId="35" borderId="23" xfId="2" applyNumberFormat="1" applyFont="1" applyFill="1" applyBorder="1" applyAlignment="1" applyProtection="1">
      <alignment horizontal="center"/>
      <protection locked="0"/>
    </xf>
    <xf numFmtId="0" fontId="7" fillId="35" borderId="19" xfId="0" applyFont="1" applyFill="1" applyBorder="1" applyAlignment="1" applyProtection="1">
      <alignment horizontal="center"/>
      <protection locked="0"/>
    </xf>
    <xf numFmtId="0" fontId="0" fillId="35" borderId="13" xfId="0" applyFill="1" applyBorder="1" applyProtection="1">
      <protection locked="0"/>
    </xf>
    <xf numFmtId="37" fontId="6" fillId="35" borderId="21" xfId="0" applyNumberFormat="1" applyFont="1" applyFill="1" applyBorder="1" applyAlignment="1" applyProtection="1">
      <alignment horizontal="center"/>
      <protection locked="0"/>
    </xf>
    <xf numFmtId="3" fontId="6" fillId="35" borderId="23" xfId="1" applyNumberFormat="1" applyFont="1" applyFill="1" applyBorder="1" applyAlignment="1" applyProtection="1">
      <alignment horizontal="center"/>
      <protection locked="0"/>
    </xf>
    <xf numFmtId="3" fontId="6" fillId="35" borderId="11" xfId="1" applyNumberFormat="1" applyFont="1" applyFill="1" applyBorder="1" applyAlignment="1" applyProtection="1">
      <alignment horizontal="center"/>
      <protection locked="0"/>
    </xf>
    <xf numFmtId="3" fontId="6" fillId="35" borderId="14" xfId="0" applyNumberFormat="1" applyFont="1" applyFill="1" applyBorder="1" applyAlignment="1" applyProtection="1">
      <alignment horizontal="center"/>
      <protection locked="0"/>
    </xf>
    <xf numFmtId="3" fontId="6" fillId="35" borderId="18" xfId="0" applyNumberFormat="1" applyFont="1" applyFill="1" applyBorder="1" applyAlignment="1" applyProtection="1">
      <alignment horizontal="center"/>
      <protection locked="0"/>
    </xf>
    <xf numFmtId="3" fontId="6" fillId="35" borderId="20" xfId="0" applyNumberFormat="1" applyFont="1" applyFill="1" applyBorder="1" applyAlignment="1" applyProtection="1">
      <alignment horizontal="center"/>
      <protection locked="0"/>
    </xf>
    <xf numFmtId="3" fontId="6" fillId="35" borderId="21" xfId="0" applyNumberFormat="1" applyFont="1" applyFill="1" applyBorder="1" applyAlignment="1" applyProtection="1">
      <alignment horizontal="center"/>
      <protection locked="0"/>
    </xf>
    <xf numFmtId="3" fontId="6" fillId="35" borderId="10" xfId="0" applyNumberFormat="1" applyFont="1" applyFill="1" applyBorder="1" applyAlignment="1" applyProtection="1">
      <alignment horizontal="center"/>
      <protection locked="0"/>
    </xf>
    <xf numFmtId="3" fontId="6" fillId="35" borderId="11" xfId="0" applyNumberFormat="1" applyFont="1" applyFill="1" applyBorder="1" applyAlignment="1" applyProtection="1">
      <alignment horizontal="center"/>
      <protection locked="0"/>
    </xf>
    <xf numFmtId="9" fontId="6" fillId="35" borderId="16" xfId="2" applyFont="1" applyFill="1" applyBorder="1" applyAlignment="1" applyProtection="1">
      <alignment horizontal="center"/>
      <protection locked="0"/>
    </xf>
    <xf numFmtId="9" fontId="6" fillId="35" borderId="19" xfId="2" applyNumberFormat="1" applyFont="1" applyFill="1" applyBorder="1" applyAlignment="1" applyProtection="1">
      <alignment horizontal="center"/>
      <protection locked="0"/>
    </xf>
    <xf numFmtId="9" fontId="6" fillId="35" borderId="37" xfId="2" applyFont="1" applyFill="1" applyBorder="1" applyAlignment="1" applyProtection="1">
      <alignment horizontal="center"/>
      <protection locked="0"/>
    </xf>
    <xf numFmtId="9" fontId="6" fillId="37" borderId="16" xfId="2" applyFont="1" applyFill="1" applyBorder="1" applyAlignment="1" applyProtection="1">
      <alignment horizontal="center"/>
    </xf>
    <xf numFmtId="9" fontId="6" fillId="37" borderId="19" xfId="2" applyFont="1" applyFill="1" applyBorder="1" applyAlignment="1" applyProtection="1">
      <alignment horizontal="center"/>
    </xf>
    <xf numFmtId="9" fontId="6" fillId="37" borderId="37" xfId="2" applyFont="1" applyFill="1" applyBorder="1" applyAlignment="1" applyProtection="1">
      <alignment horizontal="center"/>
    </xf>
    <xf numFmtId="3" fontId="6" fillId="35" borderId="20" xfId="2" applyNumberFormat="1" applyFont="1" applyFill="1" applyBorder="1" applyAlignment="1" applyProtection="1">
      <alignment horizontal="center"/>
      <protection locked="0"/>
    </xf>
    <xf numFmtId="3" fontId="6" fillId="35" borderId="21" xfId="2" applyNumberFormat="1" applyFont="1" applyFill="1" applyBorder="1" applyAlignment="1" applyProtection="1">
      <alignment horizontal="center"/>
      <protection locked="0"/>
    </xf>
    <xf numFmtId="3" fontId="6" fillId="35" borderId="22" xfId="2" applyNumberFormat="1" applyFont="1" applyFill="1" applyBorder="1" applyAlignment="1" applyProtection="1">
      <alignment horizontal="center"/>
      <protection locked="0"/>
    </xf>
    <xf numFmtId="3" fontId="6" fillId="35" borderId="11" xfId="2" applyNumberFormat="1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 vertical="center" wrapText="1"/>
    </xf>
    <xf numFmtId="2" fontId="6" fillId="35" borderId="20" xfId="2" applyNumberFormat="1" applyFont="1" applyFill="1" applyBorder="1" applyAlignment="1" applyProtection="1">
      <alignment horizontal="center"/>
      <protection locked="0"/>
    </xf>
    <xf numFmtId="2" fontId="6" fillId="35" borderId="19" xfId="2" applyNumberFormat="1" applyFont="1" applyFill="1" applyBorder="1" applyAlignment="1" applyProtection="1">
      <alignment horizontal="center"/>
      <protection locked="0"/>
    </xf>
    <xf numFmtId="2" fontId="6" fillId="35" borderId="22" xfId="2" applyNumberFormat="1" applyFont="1" applyFill="1" applyBorder="1" applyAlignment="1" applyProtection="1">
      <alignment horizontal="center"/>
      <protection locked="0"/>
    </xf>
    <xf numFmtId="2" fontId="6" fillId="35" borderId="23" xfId="2" applyNumberFormat="1" applyFont="1" applyFill="1" applyBorder="1" applyAlignment="1" applyProtection="1">
      <alignment horizontal="center"/>
      <protection locked="0"/>
    </xf>
    <xf numFmtId="2" fontId="6" fillId="35" borderId="13" xfId="2" applyNumberFormat="1" applyFont="1" applyFill="1" applyBorder="1" applyAlignment="1" applyProtection="1">
      <alignment horizontal="center"/>
      <protection locked="0"/>
    </xf>
    <xf numFmtId="167" fontId="6" fillId="35" borderId="20" xfId="2" applyNumberFormat="1" applyFont="1" applyFill="1" applyBorder="1" applyAlignment="1" applyProtection="1">
      <alignment horizontal="center"/>
      <protection locked="0"/>
    </xf>
    <xf numFmtId="167" fontId="6" fillId="35" borderId="19" xfId="2" applyNumberFormat="1" applyFont="1" applyFill="1" applyBorder="1" applyAlignment="1" applyProtection="1">
      <alignment horizontal="center"/>
      <protection locked="0"/>
    </xf>
    <xf numFmtId="167" fontId="6" fillId="35" borderId="22" xfId="2" applyNumberFormat="1" applyFont="1" applyFill="1" applyBorder="1" applyAlignment="1" applyProtection="1">
      <alignment horizontal="center"/>
      <protection locked="0"/>
    </xf>
    <xf numFmtId="167" fontId="6" fillId="35" borderId="23" xfId="2" applyNumberFormat="1" applyFont="1" applyFill="1" applyBorder="1" applyAlignment="1" applyProtection="1">
      <alignment horizontal="center"/>
      <protection locked="0"/>
    </xf>
    <xf numFmtId="167" fontId="6" fillId="35" borderId="13" xfId="2" applyNumberFormat="1" applyFont="1" applyFill="1" applyBorder="1" applyAlignment="1" applyProtection="1">
      <alignment horizontal="center"/>
      <protection locked="0"/>
    </xf>
    <xf numFmtId="167" fontId="6" fillId="35" borderId="16" xfId="1" applyNumberFormat="1" applyFont="1" applyFill="1" applyBorder="1" applyAlignment="1" applyProtection="1">
      <alignment horizontal="center" vertical="center"/>
      <protection locked="0"/>
    </xf>
    <xf numFmtId="167" fontId="6" fillId="35" borderId="14" xfId="1" applyNumberFormat="1" applyFont="1" applyFill="1" applyBorder="1" applyAlignment="1" applyProtection="1">
      <alignment horizontal="center" vertical="center"/>
      <protection locked="0"/>
    </xf>
    <xf numFmtId="167" fontId="6" fillId="35" borderId="18" xfId="1" applyNumberFormat="1" applyFont="1" applyFill="1" applyBorder="1" applyAlignment="1" applyProtection="1">
      <alignment horizontal="center" vertical="center"/>
      <protection locked="0"/>
    </xf>
    <xf numFmtId="167" fontId="6" fillId="35" borderId="19" xfId="1" applyNumberFormat="1" applyFont="1" applyFill="1" applyBorder="1" applyAlignment="1" applyProtection="1">
      <alignment horizontal="center" vertical="center" wrapText="1"/>
      <protection locked="0"/>
    </xf>
    <xf numFmtId="167" fontId="6" fillId="35" borderId="21" xfId="1" applyNumberFormat="1" applyFont="1" applyFill="1" applyBorder="1" applyAlignment="1" applyProtection="1">
      <alignment horizontal="center" vertical="center" wrapText="1"/>
      <protection locked="0"/>
    </xf>
    <xf numFmtId="167" fontId="6" fillId="35" borderId="23" xfId="1" applyNumberFormat="1" applyFont="1" applyFill="1" applyBorder="1" applyAlignment="1" applyProtection="1">
      <alignment horizontal="center" vertical="center" wrapText="1"/>
      <protection locked="0"/>
    </xf>
    <xf numFmtId="3" fontId="6" fillId="35" borderId="18" xfId="1" applyNumberFormat="1" applyFont="1" applyFill="1" applyBorder="1" applyAlignment="1" applyProtection="1">
      <alignment horizontal="center" vertical="center"/>
      <protection locked="0"/>
    </xf>
    <xf numFmtId="3" fontId="6" fillId="35" borderId="21" xfId="1" applyNumberFormat="1" applyFont="1" applyFill="1" applyBorder="1" applyAlignment="1" applyProtection="1">
      <alignment horizontal="center" vertical="center" wrapText="1"/>
      <protection locked="0"/>
    </xf>
    <xf numFmtId="167" fontId="39" fillId="35" borderId="30" xfId="61" applyNumberFormat="1" applyFont="1" applyFill="1" applyBorder="1" applyAlignment="1" applyProtection="1">
      <alignment horizontal="center" vertical="center" wrapText="1"/>
      <protection locked="0"/>
    </xf>
    <xf numFmtId="167" fontId="39" fillId="35" borderId="0" xfId="61" applyNumberFormat="1" applyFont="1" applyFill="1" applyBorder="1" applyAlignment="1" applyProtection="1">
      <alignment horizontal="center" vertical="center" wrapText="1"/>
      <protection locked="0"/>
    </xf>
    <xf numFmtId="167" fontId="39" fillId="35" borderId="32" xfId="61" applyNumberFormat="1" applyFont="1" applyFill="1" applyBorder="1" applyAlignment="1" applyProtection="1">
      <alignment horizontal="center" vertical="center" wrapText="1"/>
      <protection locked="0"/>
    </xf>
    <xf numFmtId="167" fontId="39" fillId="35" borderId="34" xfId="61" applyNumberFormat="1" applyFont="1" applyFill="1" applyBorder="1" applyAlignment="1" applyProtection="1">
      <alignment horizontal="center" vertical="center" wrapText="1"/>
      <protection locked="0"/>
    </xf>
    <xf numFmtId="167" fontId="39" fillId="35" borderId="27" xfId="61" applyNumberFormat="1" applyFont="1" applyFill="1" applyBorder="1" applyAlignment="1" applyProtection="1">
      <alignment horizontal="center" vertical="center" wrapText="1"/>
      <protection locked="0"/>
    </xf>
    <xf numFmtId="167" fontId="36" fillId="35" borderId="29" xfId="61" applyNumberFormat="1" applyFill="1" applyBorder="1" applyAlignment="1" applyProtection="1">
      <alignment horizontal="center" vertical="center" wrapText="1"/>
      <protection locked="0"/>
    </xf>
    <xf numFmtId="167" fontId="39" fillId="35" borderId="29" xfId="61" applyNumberFormat="1" applyFont="1" applyFill="1" applyBorder="1" applyAlignment="1" applyProtection="1">
      <alignment horizontal="center" vertical="center" wrapText="1"/>
      <protection locked="0"/>
    </xf>
    <xf numFmtId="167" fontId="36" fillId="35" borderId="0" xfId="61" applyNumberFormat="1" applyFill="1" applyBorder="1" applyAlignment="1" applyProtection="1">
      <alignment horizontal="center" vertical="center" wrapText="1"/>
      <protection locked="0"/>
    </xf>
    <xf numFmtId="167" fontId="36" fillId="35" borderId="34" xfId="61" applyNumberFormat="1" applyFill="1" applyBorder="1" applyAlignment="1" applyProtection="1">
      <alignment horizontal="center" vertical="center" wrapText="1"/>
      <protection locked="0"/>
    </xf>
    <xf numFmtId="167" fontId="38" fillId="35" borderId="14" xfId="61" applyNumberFormat="1" applyFont="1" applyFill="1" applyBorder="1" applyAlignment="1" applyProtection="1">
      <alignment horizontal="center" vertical="center" wrapText="1"/>
      <protection locked="0"/>
    </xf>
    <xf numFmtId="167" fontId="36" fillId="35" borderId="0" xfId="61" applyNumberFormat="1" applyFill="1" applyBorder="1" applyAlignment="1" applyProtection="1">
      <alignment vertical="center" wrapText="1"/>
      <protection locked="0"/>
    </xf>
    <xf numFmtId="2" fontId="38" fillId="35" borderId="0" xfId="61" applyNumberFormat="1" applyFont="1" applyFill="1" applyBorder="1" applyAlignment="1" applyProtection="1">
      <alignment horizontal="center" vertical="center" wrapText="1"/>
      <protection locked="0"/>
    </xf>
    <xf numFmtId="2" fontId="38" fillId="35" borderId="34" xfId="61" applyNumberFormat="1" applyFont="1" applyFill="1" applyBorder="1" applyAlignment="1" applyProtection="1">
      <alignment horizontal="center" vertical="center" wrapText="1"/>
      <protection locked="0"/>
    </xf>
    <xf numFmtId="2" fontId="36" fillId="35" borderId="0" xfId="61" applyNumberFormat="1" applyFill="1" applyBorder="1" applyAlignment="1" applyProtection="1">
      <alignment horizontal="center" vertical="center" wrapText="1"/>
      <protection locked="0"/>
    </xf>
    <xf numFmtId="167" fontId="38" fillId="35" borderId="0" xfId="61" applyNumberFormat="1" applyFont="1" applyFill="1" applyBorder="1" applyAlignment="1" applyProtection="1">
      <alignment horizontal="center" vertical="center" wrapText="1"/>
      <protection locked="0"/>
    </xf>
    <xf numFmtId="167" fontId="38" fillId="35" borderId="24" xfId="61" applyNumberFormat="1" applyFont="1" applyFill="1" applyBorder="1" applyAlignment="1" applyProtection="1">
      <alignment horizontal="center" vertical="center" wrapText="1"/>
      <protection locked="0"/>
    </xf>
    <xf numFmtId="167" fontId="38" fillId="35" borderId="15" xfId="61" applyNumberFormat="1" applyFont="1" applyFill="1" applyBorder="1" applyAlignment="1" applyProtection="1">
      <alignment horizontal="center" vertical="center" wrapText="1"/>
      <protection locked="0"/>
    </xf>
    <xf numFmtId="167" fontId="36" fillId="35" borderId="15" xfId="61" applyNumberFormat="1" applyFill="1" applyBorder="1" applyAlignment="1" applyProtection="1">
      <alignment vertical="center" wrapText="1"/>
      <protection locked="0"/>
    </xf>
    <xf numFmtId="0" fontId="0" fillId="0" borderId="24" xfId="0" applyBorder="1" applyAlignment="1">
      <alignment horizontal="center"/>
    </xf>
    <xf numFmtId="0" fontId="3" fillId="0" borderId="0" xfId="0" applyFont="1" applyFill="1" applyBorder="1" applyAlignment="1">
      <alignment horizontal="right"/>
    </xf>
    <xf numFmtId="0" fontId="0" fillId="0" borderId="0" xfId="0" applyBorder="1" applyAlignment="1">
      <alignment horizontal="right"/>
    </xf>
    <xf numFmtId="0" fontId="31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Fill="1" applyAlignment="1">
      <alignment horizontal="center"/>
    </xf>
    <xf numFmtId="0" fontId="0" fillId="0" borderId="0" xfId="0" applyAlignment="1">
      <alignment horizontal="center" vertical="center" wrapText="1"/>
    </xf>
    <xf numFmtId="0" fontId="35" fillId="0" borderId="10" xfId="0" applyFont="1" applyBorder="1" applyAlignment="1">
      <alignment horizontal="center" vertical="center" wrapText="1"/>
    </xf>
    <xf numFmtId="0" fontId="35" fillId="0" borderId="12" xfId="0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0" fontId="35" fillId="36" borderId="10" xfId="0" applyFont="1" applyFill="1" applyBorder="1" applyAlignment="1">
      <alignment horizontal="center" vertical="center" wrapText="1"/>
    </xf>
    <xf numFmtId="0" fontId="35" fillId="36" borderId="12" xfId="0" applyFont="1" applyFill="1" applyBorder="1" applyAlignment="1">
      <alignment horizontal="center" vertical="center" wrapText="1"/>
    </xf>
    <xf numFmtId="0" fontId="35" fillId="36" borderId="11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9" fontId="3" fillId="0" borderId="0" xfId="2" applyFont="1" applyFill="1" applyAlignment="1">
      <alignment horizontal="center"/>
    </xf>
    <xf numFmtId="9" fontId="3" fillId="0" borderId="0" xfId="2" applyFont="1" applyFill="1" applyAlignment="1">
      <alignment horizontal="center" wrapText="1"/>
    </xf>
    <xf numFmtId="0" fontId="5" fillId="0" borderId="0" xfId="0" applyFont="1" applyFill="1" applyAlignment="1">
      <alignment horizontal="center"/>
    </xf>
    <xf numFmtId="9" fontId="5" fillId="0" borderId="0" xfId="2" applyFont="1" applyFill="1" applyAlignment="1">
      <alignment horizontal="center"/>
    </xf>
    <xf numFmtId="0" fontId="7" fillId="0" borderId="10" xfId="0" applyFont="1" applyFill="1" applyBorder="1" applyAlignment="1">
      <alignment horizontal="center"/>
    </xf>
    <xf numFmtId="0" fontId="7" fillId="0" borderId="11" xfId="0" applyFont="1" applyFill="1" applyBorder="1" applyAlignment="1">
      <alignment horizontal="center"/>
    </xf>
    <xf numFmtId="0" fontId="7" fillId="0" borderId="10" xfId="0" applyFont="1" applyFill="1" applyBorder="1" applyAlignment="1">
      <alignment horizontal="center" wrapText="1"/>
    </xf>
    <xf numFmtId="0" fontId="7" fillId="0" borderId="12" xfId="0" applyFont="1" applyFill="1" applyBorder="1" applyAlignment="1">
      <alignment horizontal="center" wrapText="1"/>
    </xf>
    <xf numFmtId="0" fontId="7" fillId="0" borderId="11" xfId="0" applyFont="1" applyFill="1" applyBorder="1" applyAlignment="1">
      <alignment horizontal="center" wrapText="1"/>
    </xf>
    <xf numFmtId="0" fontId="3" fillId="0" borderId="10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</cellXfs>
  <cellStyles count="62">
    <cellStyle name="20% - Accent1 2" xfId="3"/>
    <cellStyle name="20% - Accent2 2" xfId="4"/>
    <cellStyle name="20% - Accent3 2" xfId="5"/>
    <cellStyle name="20% - Accent4 2" xfId="6"/>
    <cellStyle name="20% - Accent5 2" xfId="7"/>
    <cellStyle name="20% - Accent6 2" xfId="8"/>
    <cellStyle name="40% - Accent1 2" xfId="9"/>
    <cellStyle name="40% - Accent2 2" xfId="10"/>
    <cellStyle name="40% - Accent3 2" xfId="11"/>
    <cellStyle name="40% - Accent4 2" xfId="12"/>
    <cellStyle name="40% - Accent5 2" xfId="13"/>
    <cellStyle name="40% - Accent6 2" xfId="14"/>
    <cellStyle name="60% - Accent1 2" xfId="15"/>
    <cellStyle name="60% - Accent2 2" xfId="16"/>
    <cellStyle name="60% - Accent3 2" xfId="17"/>
    <cellStyle name="60% - Accent4 2" xfId="18"/>
    <cellStyle name="60% - Accent5 2" xfId="19"/>
    <cellStyle name="60% - Accent6 2" xfId="20"/>
    <cellStyle name="Accent1 2" xfId="21"/>
    <cellStyle name="Accent2 2" xfId="22"/>
    <cellStyle name="Accent3 2" xfId="23"/>
    <cellStyle name="Accent4 2" xfId="24"/>
    <cellStyle name="Accent5 2" xfId="25"/>
    <cellStyle name="Accent6 2" xfId="26"/>
    <cellStyle name="Bad 2" xfId="27"/>
    <cellStyle name="Calculation 2" xfId="28"/>
    <cellStyle name="Check Cell 2" xfId="29"/>
    <cellStyle name="Comma" xfId="1" builtinId="3"/>
    <cellStyle name="Comma 2" xfId="30"/>
    <cellStyle name="Currency 2" xfId="31"/>
    <cellStyle name="Explanatory Text 2" xfId="32"/>
    <cellStyle name="Good 2" xfId="33"/>
    <cellStyle name="Heading 1 2" xfId="34"/>
    <cellStyle name="Heading 2 2" xfId="35"/>
    <cellStyle name="Heading 3 2" xfId="36"/>
    <cellStyle name="Heading 4 2" xfId="37"/>
    <cellStyle name="Hyperlink 2" xfId="38"/>
    <cellStyle name="Input 2" xfId="39"/>
    <cellStyle name="Linked Cell 2" xfId="40"/>
    <cellStyle name="Neutral 2" xfId="41"/>
    <cellStyle name="Normal" xfId="0" builtinId="0"/>
    <cellStyle name="Normal 2" xfId="42"/>
    <cellStyle name="Normal 2 2" xfId="43"/>
    <cellStyle name="Normal 2 2 2" xfId="44"/>
    <cellStyle name="Normal 2 3" xfId="45"/>
    <cellStyle name="Normal 2_Age Dist" xfId="46"/>
    <cellStyle name="Normal 3" xfId="47"/>
    <cellStyle name="Normal 4" xfId="48"/>
    <cellStyle name="Normal 4 2" xfId="49"/>
    <cellStyle name="Normal 5" xfId="50"/>
    <cellStyle name="Normal 5 2" xfId="51"/>
    <cellStyle name="Normal 6" xfId="52"/>
    <cellStyle name="Normal 7" xfId="53"/>
    <cellStyle name="Normal 8" xfId="54"/>
    <cellStyle name="Normal 9" xfId="61"/>
    <cellStyle name="Note 2" xfId="55"/>
    <cellStyle name="Output 2" xfId="56"/>
    <cellStyle name="Percent" xfId="2" builtinId="5"/>
    <cellStyle name="Percent 2" xfId="57"/>
    <cellStyle name="Percent 2 2" xfId="58"/>
    <cellStyle name="Total 2" xfId="59"/>
    <cellStyle name="Warning Text 2" xfId="60"/>
  </cellStyles>
  <dxfs count="2">
    <dxf>
      <font>
        <color rgb="FFFFFF00"/>
      </font>
      <fill>
        <patternFill>
          <bgColor rgb="FF92D050"/>
        </patternFill>
      </fill>
    </dxf>
    <dxf>
      <font>
        <color rgb="FFFFFF00"/>
      </font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STLHHQFP2\Shared\L&amp;H_F&amp;R\Projects%20and%20Reports\PPACA\2016%20Plan%20Year\PPACA-risk-info-table-2016P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jor Medical"/>
      <sheetName val="Dental"/>
      <sheetName val="Age Dist"/>
      <sheetName val="County Dist"/>
      <sheetName val="Exchange Dist"/>
      <sheetName val="Metal Dist"/>
      <sheetName val="Issue Month Dist"/>
      <sheetName val="ACA"/>
      <sheetName val="Non-ACA"/>
      <sheetName val="Inputs"/>
      <sheetName val="TableForAnnualReview"/>
      <sheetName val="TableForHHSLetter"/>
      <sheetName val="WebTable"/>
      <sheetName val="IND_Table Rev."/>
      <sheetName val="WebTable-SG"/>
      <sheetName val="SG-Table Rev."/>
      <sheetName val="2014 Claims Experience"/>
      <sheetName val="Sheet1"/>
      <sheetName val="Enrollment check"/>
      <sheetName val="Non-ACA-Data"/>
    </sheetNames>
    <sheetDataSet>
      <sheetData sheetId="0">
        <row r="5">
          <cell r="AW5">
            <v>95088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A1" t="str">
            <v>On-Exchange</v>
          </cell>
          <cell r="D1" t="str">
            <v>SG</v>
          </cell>
        </row>
        <row r="2">
          <cell r="A2" t="str">
            <v>Off-Exchange</v>
          </cell>
          <cell r="D2" t="str">
            <v>LG</v>
          </cell>
        </row>
        <row r="3">
          <cell r="A3" t="str">
            <v>Both</v>
          </cell>
          <cell r="D3" t="str">
            <v>SG and LG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6" tint="-0.249977111117893"/>
  </sheetPr>
  <dimension ref="A1:AN72"/>
  <sheetViews>
    <sheetView topLeftCell="Z1" workbookViewId="0">
      <selection activeCell="P23" sqref="P23"/>
    </sheetView>
  </sheetViews>
  <sheetFormatPr defaultRowHeight="15"/>
  <cols>
    <col min="1" max="1" width="9.140625" style="56"/>
    <col min="2" max="2" width="20.140625" style="56" customWidth="1"/>
    <col min="3" max="3" width="12.5703125" style="56" customWidth="1"/>
    <col min="4" max="4" width="25.7109375" style="56" customWidth="1"/>
    <col min="5" max="5" width="12.5703125" style="56" customWidth="1"/>
    <col min="6" max="17" width="25.7109375" style="56" customWidth="1"/>
    <col min="18" max="18" width="12.5703125" style="56" customWidth="1"/>
    <col min="19" max="27" width="25.7109375" style="56" customWidth="1"/>
    <col min="28" max="28" width="8" style="56" customWidth="1"/>
    <col min="29" max="29" width="25.7109375" style="56" customWidth="1"/>
    <col min="30" max="31" width="16.140625" style="56" customWidth="1"/>
    <col min="32" max="32" width="9.7109375" style="56" bestFit="1" customWidth="1"/>
    <col min="33" max="33" width="9.140625" style="56"/>
    <col min="34" max="37" width="13.5703125" style="56" customWidth="1"/>
    <col min="38" max="39" width="17" style="56" customWidth="1"/>
    <col min="40" max="40" width="13.5703125" style="56" customWidth="1"/>
    <col min="41" max="16384" width="9.140625" style="56"/>
  </cols>
  <sheetData>
    <row r="1" spans="1:40" ht="15.75" thickBot="1">
      <c r="B1" s="52" t="s">
        <v>127</v>
      </c>
      <c r="C1" s="52" t="s">
        <v>118</v>
      </c>
      <c r="D1" s="52" t="s">
        <v>119</v>
      </c>
      <c r="E1" s="52" t="s">
        <v>121</v>
      </c>
      <c r="F1" s="52" t="s">
        <v>5</v>
      </c>
      <c r="G1" s="52" t="s">
        <v>6</v>
      </c>
      <c r="H1" s="52" t="s">
        <v>7</v>
      </c>
      <c r="I1" s="52" t="s">
        <v>90</v>
      </c>
      <c r="J1" s="52" t="s">
        <v>91</v>
      </c>
      <c r="K1" s="52" t="s">
        <v>92</v>
      </c>
      <c r="L1" s="52" t="s">
        <v>93</v>
      </c>
      <c r="M1" s="52" t="s">
        <v>8</v>
      </c>
      <c r="N1" s="52" t="s">
        <v>9</v>
      </c>
      <c r="O1" s="73" t="s">
        <v>136</v>
      </c>
      <c r="P1" s="50"/>
      <c r="Q1" s="52" t="s">
        <v>127</v>
      </c>
      <c r="R1" s="52" t="s">
        <v>118</v>
      </c>
      <c r="S1" s="52" t="s">
        <v>122</v>
      </c>
      <c r="T1" s="52" t="s">
        <v>123</v>
      </c>
      <c r="U1" s="52" t="s">
        <v>11</v>
      </c>
      <c r="V1" s="52" t="s">
        <v>12</v>
      </c>
      <c r="W1" s="52" t="s">
        <v>13</v>
      </c>
      <c r="X1" s="73" t="s">
        <v>136</v>
      </c>
      <c r="Y1" s="51"/>
      <c r="Z1" s="52" t="s">
        <v>127</v>
      </c>
      <c r="AA1" s="52" t="s">
        <v>118</v>
      </c>
      <c r="AB1" s="52" t="s">
        <v>122</v>
      </c>
      <c r="AC1" s="52" t="s">
        <v>123</v>
      </c>
      <c r="AD1" s="52" t="s">
        <v>14</v>
      </c>
      <c r="AE1" s="52" t="s">
        <v>10</v>
      </c>
      <c r="AF1" s="73" t="s">
        <v>136</v>
      </c>
      <c r="AG1" s="55"/>
      <c r="AH1" s="52" t="s">
        <v>118</v>
      </c>
      <c r="AI1" s="52" t="s">
        <v>122</v>
      </c>
      <c r="AJ1" s="52" t="s">
        <v>120</v>
      </c>
      <c r="AK1" s="52" t="s">
        <v>123</v>
      </c>
      <c r="AL1" s="52" t="s">
        <v>129</v>
      </c>
      <c r="AM1" s="52" t="s">
        <v>10</v>
      </c>
      <c r="AN1" s="73" t="s">
        <v>136</v>
      </c>
    </row>
    <row r="2" spans="1:40" ht="15.75" thickTop="1">
      <c r="B2" s="57">
        <f>PLRS!$D$5</f>
        <v>0</v>
      </c>
      <c r="C2" s="56">
        <f>PLRS!$D$1</f>
        <v>0</v>
      </c>
      <c r="D2" s="56">
        <f>PLRS!$D$2</f>
        <v>0</v>
      </c>
      <c r="E2" s="56">
        <f>PLRS!$D$3</f>
        <v>0</v>
      </c>
      <c r="F2" s="56" t="str">
        <f>'ACA Enrollment'!B10</f>
        <v>Alachua</v>
      </c>
      <c r="G2" s="56">
        <f>'ACA Enrollment'!C10</f>
        <v>0</v>
      </c>
      <c r="H2" s="56">
        <f>'ACA Enrollment'!D10</f>
        <v>0</v>
      </c>
      <c r="I2" s="56">
        <f>'ACA Enrollment'!E10</f>
        <v>0</v>
      </c>
      <c r="J2" s="56">
        <f>'ACA Enrollment'!F10</f>
        <v>0</v>
      </c>
      <c r="K2" s="56">
        <f>'ACA Enrollment'!G10</f>
        <v>0</v>
      </c>
      <c r="L2" s="56">
        <f>'ACA Enrollment'!H10</f>
        <v>0</v>
      </c>
      <c r="M2" s="56">
        <f>'ACA Enrollment'!I10</f>
        <v>0</v>
      </c>
      <c r="N2" s="56">
        <f>'ACA Enrollment'!J10</f>
        <v>0</v>
      </c>
      <c r="O2" s="57">
        <f ca="1">TODAY()</f>
        <v>43258</v>
      </c>
      <c r="Q2" s="57">
        <f>PLRS!$D$5</f>
        <v>0</v>
      </c>
      <c r="R2" s="56">
        <f>PLRS!$D$1</f>
        <v>0</v>
      </c>
      <c r="S2" s="56">
        <f>PLRS!$D$2</f>
        <v>0</v>
      </c>
      <c r="T2" s="56">
        <f>PLRS!$D$3</f>
        <v>0</v>
      </c>
      <c r="U2" s="56" t="str">
        <f>'ACA Enrollment'!N10</f>
        <v>0 - 14</v>
      </c>
      <c r="V2" s="56">
        <f>'ACA Enrollment'!O10</f>
        <v>0</v>
      </c>
      <c r="W2" s="56">
        <f>'ACA Enrollment'!P10</f>
        <v>0</v>
      </c>
      <c r="X2" s="57">
        <f ca="1">TODAY()</f>
        <v>43258</v>
      </c>
      <c r="Z2" s="57">
        <f>PLRS!$D$5</f>
        <v>0</v>
      </c>
      <c r="AA2" s="56">
        <f>PLRS!$D$1</f>
        <v>0</v>
      </c>
      <c r="AB2" s="56">
        <f>PLRS!$D$2</f>
        <v>0</v>
      </c>
      <c r="AC2" s="56">
        <f>PLRS!$D$3</f>
        <v>0</v>
      </c>
      <c r="AD2" s="58" t="str">
        <f>'ACA Enrollment'!T10</f>
        <v>On</v>
      </c>
      <c r="AE2" s="118">
        <f>'ACA Enrollment'!U10</f>
        <v>0</v>
      </c>
      <c r="AF2" s="57">
        <f ca="1">TODAY()</f>
        <v>43258</v>
      </c>
      <c r="AH2" s="57">
        <f>PLRS!$D$5</f>
        <v>0</v>
      </c>
      <c r="AI2" s="56">
        <f>PLRS!$D$1</f>
        <v>0</v>
      </c>
      <c r="AJ2" s="56">
        <f>PLRS!$D$2</f>
        <v>0</v>
      </c>
      <c r="AK2" s="56">
        <f>PLRS!$D$3</f>
        <v>0</v>
      </c>
      <c r="AL2" s="71">
        <f>'ACA Enrollment'!X10</f>
        <v>42736</v>
      </c>
      <c r="AM2" s="118">
        <f>'ACA Enrollment'!Y10</f>
        <v>0</v>
      </c>
      <c r="AN2" s="57">
        <f ca="1">TODAY()</f>
        <v>43258</v>
      </c>
    </row>
    <row r="3" spans="1:40">
      <c r="B3" s="57">
        <f>PLRS!$D$5</f>
        <v>0</v>
      </c>
      <c r="C3" s="56">
        <f>PLRS!$D$1</f>
        <v>0</v>
      </c>
      <c r="D3" s="56">
        <f>PLRS!$D$2</f>
        <v>0</v>
      </c>
      <c r="E3" s="56">
        <f>PLRS!$D$3</f>
        <v>0</v>
      </c>
      <c r="F3" s="56" t="str">
        <f>'ACA Enrollment'!B11</f>
        <v>Baker</v>
      </c>
      <c r="G3" s="56">
        <f>'ACA Enrollment'!C11</f>
        <v>0</v>
      </c>
      <c r="H3" s="56">
        <f>'ACA Enrollment'!D11</f>
        <v>0</v>
      </c>
      <c r="I3" s="56">
        <f>'ACA Enrollment'!E11</f>
        <v>0</v>
      </c>
      <c r="J3" s="56">
        <f>'ACA Enrollment'!F11</f>
        <v>0</v>
      </c>
      <c r="K3" s="56">
        <f>'ACA Enrollment'!G11</f>
        <v>0</v>
      </c>
      <c r="L3" s="56">
        <f>'ACA Enrollment'!H11</f>
        <v>0</v>
      </c>
      <c r="M3" s="56">
        <f>'ACA Enrollment'!I11</f>
        <v>0</v>
      </c>
      <c r="N3" s="56">
        <f>'ACA Enrollment'!J11</f>
        <v>0</v>
      </c>
      <c r="O3" s="57">
        <f ca="1">TODAY()</f>
        <v>43258</v>
      </c>
      <c r="Q3" s="57">
        <f>PLRS!$D$5</f>
        <v>0</v>
      </c>
      <c r="R3" s="56">
        <f>PLRS!$D$1</f>
        <v>0</v>
      </c>
      <c r="S3" s="56">
        <f>PLRS!$D$2</f>
        <v>0</v>
      </c>
      <c r="T3" s="56">
        <f>PLRS!$D$3</f>
        <v>0</v>
      </c>
      <c r="U3" s="56">
        <f>'ACA Enrollment'!N11</f>
        <v>15</v>
      </c>
      <c r="V3" s="56">
        <f>'ACA Enrollment'!O11</f>
        <v>0</v>
      </c>
      <c r="W3" s="56">
        <f>'ACA Enrollment'!P11</f>
        <v>0</v>
      </c>
      <c r="X3" s="57">
        <f ca="1">TODAY()</f>
        <v>43258</v>
      </c>
      <c r="Z3" s="57">
        <f>PLRS!$D$5</f>
        <v>0</v>
      </c>
      <c r="AA3" s="56">
        <f>PLRS!$D$1</f>
        <v>0</v>
      </c>
      <c r="AB3" s="56">
        <f>PLRS!$D$2</f>
        <v>0</v>
      </c>
      <c r="AC3" s="56">
        <f>PLRS!$D$3</f>
        <v>0</v>
      </c>
      <c r="AD3" s="58" t="str">
        <f>'ACA Enrollment'!T11</f>
        <v>Off</v>
      </c>
      <c r="AE3" s="118">
        <f>'ACA Enrollment'!U11</f>
        <v>0</v>
      </c>
      <c r="AF3" s="57">
        <f ca="1">TODAY()</f>
        <v>43258</v>
      </c>
      <c r="AH3" s="57">
        <f>PLRS!$D$5</f>
        <v>0</v>
      </c>
      <c r="AI3" s="56">
        <f>PLRS!$D$1</f>
        <v>0</v>
      </c>
      <c r="AJ3" s="56">
        <f>PLRS!$D$2</f>
        <v>0</v>
      </c>
      <c r="AK3" s="56">
        <f>PLRS!$D$3</f>
        <v>0</v>
      </c>
      <c r="AL3" s="71">
        <f>'ACA Enrollment'!X11</f>
        <v>42767</v>
      </c>
      <c r="AM3" s="118">
        <f>'ACA Enrollment'!Y11</f>
        <v>0</v>
      </c>
      <c r="AN3" s="57">
        <f ca="1">TODAY()</f>
        <v>43258</v>
      </c>
    </row>
    <row r="4" spans="1:40">
      <c r="B4" s="57">
        <f>PLRS!$D$5</f>
        <v>0</v>
      </c>
      <c r="C4" s="56">
        <f>PLRS!$D$1</f>
        <v>0</v>
      </c>
      <c r="D4" s="56">
        <f>PLRS!$D$2</f>
        <v>0</v>
      </c>
      <c r="E4" s="56">
        <f>PLRS!$D$3</f>
        <v>0</v>
      </c>
      <c r="F4" s="56" t="str">
        <f>'ACA Enrollment'!B12</f>
        <v>Bay</v>
      </c>
      <c r="G4" s="56">
        <f>'ACA Enrollment'!C12</f>
        <v>0</v>
      </c>
      <c r="H4" s="56">
        <f>'ACA Enrollment'!D12</f>
        <v>0</v>
      </c>
      <c r="I4" s="56">
        <f>'ACA Enrollment'!E12</f>
        <v>0</v>
      </c>
      <c r="J4" s="56">
        <f>'ACA Enrollment'!F12</f>
        <v>0</v>
      </c>
      <c r="K4" s="56">
        <f>'ACA Enrollment'!G12</f>
        <v>0</v>
      </c>
      <c r="L4" s="56">
        <f>'ACA Enrollment'!H12</f>
        <v>0</v>
      </c>
      <c r="M4" s="56">
        <f>'ACA Enrollment'!I12</f>
        <v>0</v>
      </c>
      <c r="N4" s="56">
        <f>'ACA Enrollment'!J12</f>
        <v>0</v>
      </c>
      <c r="O4" s="57">
        <f t="shared" ref="O4:O67" ca="1" si="0">TODAY()</f>
        <v>43258</v>
      </c>
      <c r="Q4" s="57">
        <f>PLRS!$D$5</f>
        <v>0</v>
      </c>
      <c r="R4" s="56">
        <f>PLRS!$D$1</f>
        <v>0</v>
      </c>
      <c r="S4" s="56">
        <f>PLRS!$D$2</f>
        <v>0</v>
      </c>
      <c r="T4" s="56">
        <f>PLRS!$D$3</f>
        <v>0</v>
      </c>
      <c r="U4" s="56">
        <f>'ACA Enrollment'!N12</f>
        <v>16</v>
      </c>
      <c r="V4" s="56">
        <f>'ACA Enrollment'!O12</f>
        <v>0</v>
      </c>
      <c r="W4" s="56">
        <f>'ACA Enrollment'!P12</f>
        <v>0</v>
      </c>
      <c r="X4" s="57">
        <f t="shared" ref="X4:X52" ca="1" si="1">TODAY()</f>
        <v>43258</v>
      </c>
      <c r="Z4" s="57"/>
      <c r="AD4" s="58"/>
      <c r="AE4" s="58"/>
      <c r="AF4" s="57"/>
      <c r="AH4" s="57">
        <f>PLRS!$D$5</f>
        <v>0</v>
      </c>
      <c r="AI4" s="56">
        <f>PLRS!$D$1</f>
        <v>0</v>
      </c>
      <c r="AJ4" s="56">
        <f>PLRS!$D$2</f>
        <v>0</v>
      </c>
      <c r="AK4" s="56">
        <f>PLRS!$D$3</f>
        <v>0</v>
      </c>
      <c r="AL4" s="71">
        <f>'ACA Enrollment'!X12</f>
        <v>42795</v>
      </c>
      <c r="AM4" s="118">
        <f>'ACA Enrollment'!Y12</f>
        <v>0</v>
      </c>
      <c r="AN4" s="57">
        <f ca="1">TODAY()</f>
        <v>43258</v>
      </c>
    </row>
    <row r="5" spans="1:40">
      <c r="B5" s="57">
        <f>PLRS!$D$5</f>
        <v>0</v>
      </c>
      <c r="C5" s="56">
        <f>PLRS!$D$1</f>
        <v>0</v>
      </c>
      <c r="D5" s="56">
        <f>PLRS!$D$2</f>
        <v>0</v>
      </c>
      <c r="E5" s="56">
        <f>PLRS!$D$3</f>
        <v>0</v>
      </c>
      <c r="F5" s="56" t="str">
        <f>'ACA Enrollment'!B13</f>
        <v>Bradford</v>
      </c>
      <c r="G5" s="56">
        <f>'ACA Enrollment'!C13</f>
        <v>0</v>
      </c>
      <c r="H5" s="56">
        <f>'ACA Enrollment'!D13</f>
        <v>0</v>
      </c>
      <c r="I5" s="56">
        <f>'ACA Enrollment'!E13</f>
        <v>0</v>
      </c>
      <c r="J5" s="56">
        <f>'ACA Enrollment'!F13</f>
        <v>0</v>
      </c>
      <c r="K5" s="56">
        <f>'ACA Enrollment'!G13</f>
        <v>0</v>
      </c>
      <c r="L5" s="56">
        <f>'ACA Enrollment'!H13</f>
        <v>0</v>
      </c>
      <c r="M5" s="56">
        <f>'ACA Enrollment'!I13</f>
        <v>0</v>
      </c>
      <c r="N5" s="56">
        <f>'ACA Enrollment'!J13</f>
        <v>0</v>
      </c>
      <c r="O5" s="57">
        <f t="shared" ca="1" si="0"/>
        <v>43258</v>
      </c>
      <c r="Q5" s="57">
        <f>PLRS!$D$5</f>
        <v>0</v>
      </c>
      <c r="R5" s="56">
        <f>PLRS!$D$1</f>
        <v>0</v>
      </c>
      <c r="S5" s="56">
        <f>PLRS!$D$2</f>
        <v>0</v>
      </c>
      <c r="T5" s="56">
        <f>PLRS!$D$3</f>
        <v>0</v>
      </c>
      <c r="U5" s="56">
        <f>'ACA Enrollment'!N13</f>
        <v>17</v>
      </c>
      <c r="V5" s="56">
        <f>'ACA Enrollment'!O13</f>
        <v>0</v>
      </c>
      <c r="W5" s="56">
        <f>'ACA Enrollment'!P13</f>
        <v>0</v>
      </c>
      <c r="X5" s="57">
        <f t="shared" ca="1" si="1"/>
        <v>43258</v>
      </c>
      <c r="Z5" s="57"/>
      <c r="AD5" s="58"/>
      <c r="AE5" s="58"/>
      <c r="AF5" s="58"/>
      <c r="AH5" s="57">
        <f>PLRS!$D$5</f>
        <v>0</v>
      </c>
      <c r="AI5" s="56">
        <f>PLRS!$D$1</f>
        <v>0</v>
      </c>
      <c r="AJ5" s="56">
        <f>PLRS!$D$2</f>
        <v>0</v>
      </c>
      <c r="AK5" s="56">
        <f>PLRS!$D$3</f>
        <v>0</v>
      </c>
      <c r="AL5" s="71">
        <f>'ACA Enrollment'!X13</f>
        <v>42826</v>
      </c>
      <c r="AM5" s="118">
        <f>'ACA Enrollment'!Y13</f>
        <v>0</v>
      </c>
      <c r="AN5" s="57">
        <f t="shared" ref="AN5:AN16" ca="1" si="2">TODAY()</f>
        <v>43258</v>
      </c>
    </row>
    <row r="6" spans="1:40">
      <c r="B6" s="57">
        <f>PLRS!$D$5</f>
        <v>0</v>
      </c>
      <c r="C6" s="56">
        <f>PLRS!$D$1</f>
        <v>0</v>
      </c>
      <c r="D6" s="56">
        <f>PLRS!$D$2</f>
        <v>0</v>
      </c>
      <c r="E6" s="56">
        <f>PLRS!$D$3</f>
        <v>0</v>
      </c>
      <c r="F6" s="56" t="str">
        <f>'ACA Enrollment'!B14</f>
        <v>Brevard</v>
      </c>
      <c r="G6" s="56">
        <f>'ACA Enrollment'!C14</f>
        <v>0</v>
      </c>
      <c r="H6" s="56">
        <f>'ACA Enrollment'!D14</f>
        <v>0</v>
      </c>
      <c r="I6" s="56">
        <f>'ACA Enrollment'!E14</f>
        <v>0</v>
      </c>
      <c r="J6" s="56">
        <f>'ACA Enrollment'!F14</f>
        <v>0</v>
      </c>
      <c r="K6" s="56">
        <f>'ACA Enrollment'!G14</f>
        <v>0</v>
      </c>
      <c r="L6" s="56">
        <f>'ACA Enrollment'!H14</f>
        <v>0</v>
      </c>
      <c r="M6" s="56">
        <f>'ACA Enrollment'!I14</f>
        <v>0</v>
      </c>
      <c r="N6" s="56">
        <f>'ACA Enrollment'!J14</f>
        <v>0</v>
      </c>
      <c r="O6" s="57">
        <f t="shared" ca="1" si="0"/>
        <v>43258</v>
      </c>
      <c r="Q6" s="57">
        <f>PLRS!$D$5</f>
        <v>0</v>
      </c>
      <c r="R6" s="56">
        <f>PLRS!$D$1</f>
        <v>0</v>
      </c>
      <c r="S6" s="56">
        <f>PLRS!$D$2</f>
        <v>0</v>
      </c>
      <c r="T6" s="56">
        <f>PLRS!$D$3</f>
        <v>0</v>
      </c>
      <c r="U6" s="56">
        <f>'ACA Enrollment'!N14</f>
        <v>18</v>
      </c>
      <c r="V6" s="56">
        <f>'ACA Enrollment'!O14</f>
        <v>0</v>
      </c>
      <c r="W6" s="56">
        <f>'ACA Enrollment'!P14</f>
        <v>0</v>
      </c>
      <c r="X6" s="57">
        <f t="shared" ca="1" si="1"/>
        <v>43258</v>
      </c>
      <c r="AH6" s="57">
        <f>PLRS!$D$5</f>
        <v>0</v>
      </c>
      <c r="AI6" s="56">
        <f>PLRS!$D$1</f>
        <v>0</v>
      </c>
      <c r="AJ6" s="56">
        <f>PLRS!$D$2</f>
        <v>0</v>
      </c>
      <c r="AK6" s="56">
        <f>PLRS!$D$3</f>
        <v>0</v>
      </c>
      <c r="AL6" s="71">
        <f>'ACA Enrollment'!X14</f>
        <v>42856</v>
      </c>
      <c r="AM6" s="118">
        <f>'ACA Enrollment'!Y14</f>
        <v>0</v>
      </c>
      <c r="AN6" s="57">
        <f t="shared" ca="1" si="2"/>
        <v>43258</v>
      </c>
    </row>
    <row r="7" spans="1:40">
      <c r="B7" s="57">
        <f>PLRS!$D$5</f>
        <v>0</v>
      </c>
      <c r="C7" s="56">
        <f>PLRS!$D$1</f>
        <v>0</v>
      </c>
      <c r="D7" s="56">
        <f>PLRS!$D$2</f>
        <v>0</v>
      </c>
      <c r="E7" s="56">
        <f>PLRS!$D$3</f>
        <v>0</v>
      </c>
      <c r="F7" s="56" t="str">
        <f>'ACA Enrollment'!B15</f>
        <v>Broward</v>
      </c>
      <c r="G7" s="56">
        <f>'ACA Enrollment'!C15</f>
        <v>0</v>
      </c>
      <c r="H7" s="56">
        <f>'ACA Enrollment'!D15</f>
        <v>0</v>
      </c>
      <c r="I7" s="56">
        <f>'ACA Enrollment'!E15</f>
        <v>0</v>
      </c>
      <c r="J7" s="56">
        <f>'ACA Enrollment'!F15</f>
        <v>0</v>
      </c>
      <c r="K7" s="56">
        <f>'ACA Enrollment'!G15</f>
        <v>0</v>
      </c>
      <c r="L7" s="56">
        <f>'ACA Enrollment'!H15</f>
        <v>0</v>
      </c>
      <c r="M7" s="56">
        <f>'ACA Enrollment'!I15</f>
        <v>0</v>
      </c>
      <c r="N7" s="56">
        <f>'ACA Enrollment'!J15</f>
        <v>0</v>
      </c>
      <c r="O7" s="57">
        <f t="shared" ca="1" si="0"/>
        <v>43258</v>
      </c>
      <c r="Q7" s="57">
        <f>PLRS!$D$5</f>
        <v>0</v>
      </c>
      <c r="R7" s="56">
        <f>PLRS!$D$1</f>
        <v>0</v>
      </c>
      <c r="S7" s="56">
        <f>PLRS!$D$2</f>
        <v>0</v>
      </c>
      <c r="T7" s="56">
        <f>PLRS!$D$3</f>
        <v>0</v>
      </c>
      <c r="U7" s="56">
        <f>'ACA Enrollment'!N15</f>
        <v>19</v>
      </c>
      <c r="V7" s="56">
        <f>'ACA Enrollment'!O15</f>
        <v>0</v>
      </c>
      <c r="W7" s="56">
        <f>'ACA Enrollment'!P15</f>
        <v>0</v>
      </c>
      <c r="X7" s="57">
        <f t="shared" ca="1" si="1"/>
        <v>43258</v>
      </c>
      <c r="AH7" s="57">
        <f>PLRS!$D$5</f>
        <v>0</v>
      </c>
      <c r="AI7" s="56">
        <f>PLRS!$D$1</f>
        <v>0</v>
      </c>
      <c r="AJ7" s="56">
        <f>PLRS!$D$2</f>
        <v>0</v>
      </c>
      <c r="AK7" s="56">
        <f>PLRS!$D$3</f>
        <v>0</v>
      </c>
      <c r="AL7" s="71">
        <f>'ACA Enrollment'!X15</f>
        <v>42887</v>
      </c>
      <c r="AM7" s="118">
        <f>'ACA Enrollment'!Y15</f>
        <v>0</v>
      </c>
      <c r="AN7" s="57">
        <f t="shared" ca="1" si="2"/>
        <v>43258</v>
      </c>
    </row>
    <row r="8" spans="1:40">
      <c r="B8" s="57">
        <f>PLRS!$D$5</f>
        <v>0</v>
      </c>
      <c r="C8" s="56">
        <f>PLRS!$D$1</f>
        <v>0</v>
      </c>
      <c r="D8" s="56">
        <f>PLRS!$D$2</f>
        <v>0</v>
      </c>
      <c r="E8" s="56">
        <f>PLRS!$D$3</f>
        <v>0</v>
      </c>
      <c r="F8" s="56" t="str">
        <f>'ACA Enrollment'!B16</f>
        <v>Calhoun</v>
      </c>
      <c r="G8" s="56">
        <f>'ACA Enrollment'!C16</f>
        <v>0</v>
      </c>
      <c r="H8" s="56">
        <f>'ACA Enrollment'!D16</f>
        <v>0</v>
      </c>
      <c r="I8" s="56">
        <f>'ACA Enrollment'!E16</f>
        <v>0</v>
      </c>
      <c r="J8" s="56">
        <f>'ACA Enrollment'!F16</f>
        <v>0</v>
      </c>
      <c r="K8" s="56">
        <f>'ACA Enrollment'!G16</f>
        <v>0</v>
      </c>
      <c r="L8" s="56">
        <f>'ACA Enrollment'!H16</f>
        <v>0</v>
      </c>
      <c r="M8" s="56">
        <f>'ACA Enrollment'!I16</f>
        <v>0</v>
      </c>
      <c r="N8" s="56">
        <f>'ACA Enrollment'!J16</f>
        <v>0</v>
      </c>
      <c r="O8" s="57">
        <f t="shared" ca="1" si="0"/>
        <v>43258</v>
      </c>
      <c r="Q8" s="57">
        <f>PLRS!$D$5</f>
        <v>0</v>
      </c>
      <c r="R8" s="56">
        <f>PLRS!$D$1</f>
        <v>0</v>
      </c>
      <c r="S8" s="56">
        <f>PLRS!$D$2</f>
        <v>0</v>
      </c>
      <c r="T8" s="56">
        <f>PLRS!$D$3</f>
        <v>0</v>
      </c>
      <c r="U8" s="56">
        <f>'ACA Enrollment'!N16</f>
        <v>20</v>
      </c>
      <c r="V8" s="56">
        <f>'ACA Enrollment'!O16</f>
        <v>0</v>
      </c>
      <c r="W8" s="56">
        <f>'ACA Enrollment'!P16</f>
        <v>0</v>
      </c>
      <c r="X8" s="57">
        <f t="shared" ca="1" si="1"/>
        <v>43258</v>
      </c>
      <c r="AH8" s="57">
        <f>PLRS!$D$5</f>
        <v>0</v>
      </c>
      <c r="AI8" s="56">
        <f>PLRS!$D$1</f>
        <v>0</v>
      </c>
      <c r="AJ8" s="56">
        <f>PLRS!$D$2</f>
        <v>0</v>
      </c>
      <c r="AK8" s="56">
        <f>PLRS!$D$3</f>
        <v>0</v>
      </c>
      <c r="AL8" s="71">
        <f>'ACA Enrollment'!X16</f>
        <v>42917</v>
      </c>
      <c r="AM8" s="118">
        <f>'ACA Enrollment'!Y16</f>
        <v>0</v>
      </c>
      <c r="AN8" s="57">
        <f t="shared" ca="1" si="2"/>
        <v>43258</v>
      </c>
    </row>
    <row r="9" spans="1:40">
      <c r="B9" s="57">
        <f>PLRS!$D$5</f>
        <v>0</v>
      </c>
      <c r="C9" s="56">
        <f>PLRS!$D$1</f>
        <v>0</v>
      </c>
      <c r="D9" s="56">
        <f>PLRS!$D$2</f>
        <v>0</v>
      </c>
      <c r="E9" s="56">
        <f>PLRS!$D$3</f>
        <v>0</v>
      </c>
      <c r="F9" s="56" t="str">
        <f>'ACA Enrollment'!B17</f>
        <v>Charlotte</v>
      </c>
      <c r="G9" s="56">
        <f>'ACA Enrollment'!C17</f>
        <v>0</v>
      </c>
      <c r="H9" s="56">
        <f>'ACA Enrollment'!D17</f>
        <v>0</v>
      </c>
      <c r="I9" s="56">
        <f>'ACA Enrollment'!E17</f>
        <v>0</v>
      </c>
      <c r="J9" s="56">
        <f>'ACA Enrollment'!F17</f>
        <v>0</v>
      </c>
      <c r="K9" s="56">
        <f>'ACA Enrollment'!G17</f>
        <v>0</v>
      </c>
      <c r="L9" s="56">
        <f>'ACA Enrollment'!H17</f>
        <v>0</v>
      </c>
      <c r="M9" s="56">
        <f>'ACA Enrollment'!I17</f>
        <v>0</v>
      </c>
      <c r="N9" s="56">
        <f>'ACA Enrollment'!J17</f>
        <v>0</v>
      </c>
      <c r="O9" s="57">
        <f t="shared" ca="1" si="0"/>
        <v>43258</v>
      </c>
      <c r="Q9" s="57">
        <f>PLRS!$D$5</f>
        <v>0</v>
      </c>
      <c r="R9" s="56">
        <f>PLRS!$D$1</f>
        <v>0</v>
      </c>
      <c r="S9" s="56">
        <f>PLRS!$D$2</f>
        <v>0</v>
      </c>
      <c r="T9" s="56">
        <f>PLRS!$D$3</f>
        <v>0</v>
      </c>
      <c r="U9" s="56">
        <f>'ACA Enrollment'!N17</f>
        <v>21</v>
      </c>
      <c r="V9" s="56">
        <f>'ACA Enrollment'!O17</f>
        <v>0</v>
      </c>
      <c r="W9" s="56">
        <f>'ACA Enrollment'!P17</f>
        <v>0</v>
      </c>
      <c r="X9" s="57">
        <f t="shared" ca="1" si="1"/>
        <v>43258</v>
      </c>
      <c r="AH9" s="57">
        <f>PLRS!$D$5</f>
        <v>0</v>
      </c>
      <c r="AI9" s="56">
        <f>PLRS!$D$1</f>
        <v>0</v>
      </c>
      <c r="AJ9" s="56">
        <f>PLRS!$D$2</f>
        <v>0</v>
      </c>
      <c r="AK9" s="56">
        <f>PLRS!$D$3</f>
        <v>0</v>
      </c>
      <c r="AL9" s="71">
        <f>'ACA Enrollment'!X17</f>
        <v>42948</v>
      </c>
      <c r="AM9" s="118">
        <f>'ACA Enrollment'!Y17</f>
        <v>0</v>
      </c>
      <c r="AN9" s="57">
        <f t="shared" ca="1" si="2"/>
        <v>43258</v>
      </c>
    </row>
    <row r="10" spans="1:40">
      <c r="B10" s="57">
        <f>PLRS!$D$5</f>
        <v>0</v>
      </c>
      <c r="C10" s="56">
        <f>PLRS!$D$1</f>
        <v>0</v>
      </c>
      <c r="D10" s="56">
        <f>PLRS!$D$2</f>
        <v>0</v>
      </c>
      <c r="E10" s="56">
        <f>PLRS!$D$3</f>
        <v>0</v>
      </c>
      <c r="F10" s="56" t="str">
        <f>'ACA Enrollment'!B18</f>
        <v>Citrus</v>
      </c>
      <c r="G10" s="56">
        <f>'ACA Enrollment'!C18</f>
        <v>0</v>
      </c>
      <c r="H10" s="56">
        <f>'ACA Enrollment'!D18</f>
        <v>0</v>
      </c>
      <c r="I10" s="56">
        <f>'ACA Enrollment'!E18</f>
        <v>0</v>
      </c>
      <c r="J10" s="56">
        <f>'ACA Enrollment'!F18</f>
        <v>0</v>
      </c>
      <c r="K10" s="56">
        <f>'ACA Enrollment'!G18</f>
        <v>0</v>
      </c>
      <c r="L10" s="56">
        <f>'ACA Enrollment'!H18</f>
        <v>0</v>
      </c>
      <c r="M10" s="56">
        <f>'ACA Enrollment'!I18</f>
        <v>0</v>
      </c>
      <c r="N10" s="56">
        <f>'ACA Enrollment'!J18</f>
        <v>0</v>
      </c>
      <c r="O10" s="57">
        <f t="shared" ca="1" si="0"/>
        <v>43258</v>
      </c>
      <c r="Q10" s="57">
        <f>PLRS!$D$5</f>
        <v>0</v>
      </c>
      <c r="R10" s="56">
        <f>PLRS!$D$1</f>
        <v>0</v>
      </c>
      <c r="S10" s="56">
        <f>PLRS!$D$2</f>
        <v>0</v>
      </c>
      <c r="T10" s="56">
        <f>PLRS!$D$3</f>
        <v>0</v>
      </c>
      <c r="U10" s="56">
        <f>'ACA Enrollment'!N18</f>
        <v>22</v>
      </c>
      <c r="V10" s="56">
        <f>'ACA Enrollment'!O18</f>
        <v>0</v>
      </c>
      <c r="W10" s="56">
        <f>'ACA Enrollment'!P18</f>
        <v>0</v>
      </c>
      <c r="X10" s="57">
        <f t="shared" ca="1" si="1"/>
        <v>43258</v>
      </c>
      <c r="AH10" s="57">
        <f>PLRS!$D$5</f>
        <v>0</v>
      </c>
      <c r="AI10" s="56">
        <f>PLRS!$D$1</f>
        <v>0</v>
      </c>
      <c r="AJ10" s="56">
        <f>PLRS!$D$2</f>
        <v>0</v>
      </c>
      <c r="AK10" s="56">
        <f>PLRS!$D$3</f>
        <v>0</v>
      </c>
      <c r="AL10" s="71">
        <f>'ACA Enrollment'!X18</f>
        <v>42979</v>
      </c>
      <c r="AM10" s="118">
        <f>'ACA Enrollment'!Y18</f>
        <v>0</v>
      </c>
      <c r="AN10" s="57">
        <f t="shared" ca="1" si="2"/>
        <v>43258</v>
      </c>
    </row>
    <row r="11" spans="1:40">
      <c r="B11" s="57">
        <f>PLRS!$D$5</f>
        <v>0</v>
      </c>
      <c r="C11" s="56">
        <f>PLRS!$D$1</f>
        <v>0</v>
      </c>
      <c r="D11" s="56">
        <f>PLRS!$D$2</f>
        <v>0</v>
      </c>
      <c r="E11" s="56">
        <f>PLRS!$D$3</f>
        <v>0</v>
      </c>
      <c r="F11" s="56" t="str">
        <f>'ACA Enrollment'!B19</f>
        <v>Clay</v>
      </c>
      <c r="G11" s="56">
        <f>'ACA Enrollment'!C19</f>
        <v>0</v>
      </c>
      <c r="H11" s="56">
        <f>'ACA Enrollment'!D19</f>
        <v>0</v>
      </c>
      <c r="I11" s="56">
        <f>'ACA Enrollment'!E19</f>
        <v>0</v>
      </c>
      <c r="J11" s="56">
        <f>'ACA Enrollment'!F19</f>
        <v>0</v>
      </c>
      <c r="K11" s="56">
        <f>'ACA Enrollment'!G19</f>
        <v>0</v>
      </c>
      <c r="L11" s="56">
        <f>'ACA Enrollment'!H19</f>
        <v>0</v>
      </c>
      <c r="M11" s="56">
        <f>'ACA Enrollment'!I19</f>
        <v>0</v>
      </c>
      <c r="N11" s="56">
        <f>'ACA Enrollment'!J19</f>
        <v>0</v>
      </c>
      <c r="O11" s="57">
        <f t="shared" ca="1" si="0"/>
        <v>43258</v>
      </c>
      <c r="Q11" s="57">
        <f>PLRS!$D$5</f>
        <v>0</v>
      </c>
      <c r="R11" s="56">
        <f>PLRS!$D$1</f>
        <v>0</v>
      </c>
      <c r="S11" s="56">
        <f>PLRS!$D$2</f>
        <v>0</v>
      </c>
      <c r="T11" s="56">
        <f>PLRS!$D$3</f>
        <v>0</v>
      </c>
      <c r="U11" s="56">
        <f>'ACA Enrollment'!N19</f>
        <v>23</v>
      </c>
      <c r="V11" s="56">
        <f>'ACA Enrollment'!O19</f>
        <v>0</v>
      </c>
      <c r="W11" s="56">
        <f>'ACA Enrollment'!P19</f>
        <v>0</v>
      </c>
      <c r="X11" s="57">
        <f t="shared" ca="1" si="1"/>
        <v>43258</v>
      </c>
      <c r="AH11" s="57">
        <f>PLRS!$D$5</f>
        <v>0</v>
      </c>
      <c r="AI11" s="56">
        <f>PLRS!$D$1</f>
        <v>0</v>
      </c>
      <c r="AJ11" s="56">
        <f>PLRS!$D$2</f>
        <v>0</v>
      </c>
      <c r="AK11" s="56">
        <f>PLRS!$D$3</f>
        <v>0</v>
      </c>
      <c r="AL11" s="71">
        <f>'ACA Enrollment'!X19</f>
        <v>43009</v>
      </c>
      <c r="AM11" s="118">
        <f>'ACA Enrollment'!Y19</f>
        <v>0</v>
      </c>
      <c r="AN11" s="57">
        <f t="shared" ca="1" si="2"/>
        <v>43258</v>
      </c>
    </row>
    <row r="12" spans="1:40">
      <c r="B12" s="57">
        <f>PLRS!$D$5</f>
        <v>0</v>
      </c>
      <c r="C12" s="56">
        <f>PLRS!$D$1</f>
        <v>0</v>
      </c>
      <c r="D12" s="56">
        <f>PLRS!$D$2</f>
        <v>0</v>
      </c>
      <c r="E12" s="56">
        <f>PLRS!$D$3</f>
        <v>0</v>
      </c>
      <c r="F12" s="56" t="str">
        <f>'ACA Enrollment'!B20</f>
        <v>Collier</v>
      </c>
      <c r="G12" s="56">
        <f>'ACA Enrollment'!C20</f>
        <v>0</v>
      </c>
      <c r="H12" s="56">
        <f>'ACA Enrollment'!D20</f>
        <v>0</v>
      </c>
      <c r="I12" s="56">
        <f>'ACA Enrollment'!E20</f>
        <v>0</v>
      </c>
      <c r="J12" s="56">
        <f>'ACA Enrollment'!F20</f>
        <v>0</v>
      </c>
      <c r="K12" s="56">
        <f>'ACA Enrollment'!G20</f>
        <v>0</v>
      </c>
      <c r="L12" s="56">
        <f>'ACA Enrollment'!H20</f>
        <v>0</v>
      </c>
      <c r="M12" s="56">
        <f>'ACA Enrollment'!I20</f>
        <v>0</v>
      </c>
      <c r="N12" s="56">
        <f>'ACA Enrollment'!J20</f>
        <v>0</v>
      </c>
      <c r="O12" s="57">
        <f t="shared" ca="1" si="0"/>
        <v>43258</v>
      </c>
      <c r="Q12" s="57">
        <f>PLRS!$D$5</f>
        <v>0</v>
      </c>
      <c r="R12" s="56">
        <f>PLRS!$D$1</f>
        <v>0</v>
      </c>
      <c r="S12" s="56">
        <f>PLRS!$D$2</f>
        <v>0</v>
      </c>
      <c r="T12" s="56">
        <f>PLRS!$D$3</f>
        <v>0</v>
      </c>
      <c r="U12" s="56">
        <f>'ACA Enrollment'!N20</f>
        <v>24</v>
      </c>
      <c r="V12" s="56">
        <f>'ACA Enrollment'!O20</f>
        <v>0</v>
      </c>
      <c r="W12" s="56">
        <f>'ACA Enrollment'!P20</f>
        <v>0</v>
      </c>
      <c r="X12" s="57">
        <f t="shared" ca="1" si="1"/>
        <v>43258</v>
      </c>
      <c r="AH12" s="57">
        <f>PLRS!$D$5</f>
        <v>0</v>
      </c>
      <c r="AI12" s="56">
        <f>PLRS!$D$1</f>
        <v>0</v>
      </c>
      <c r="AJ12" s="56">
        <f>PLRS!$D$2</f>
        <v>0</v>
      </c>
      <c r="AK12" s="56">
        <f>PLRS!$D$3</f>
        <v>0</v>
      </c>
      <c r="AL12" s="71">
        <f>'ACA Enrollment'!X20</f>
        <v>43040</v>
      </c>
      <c r="AM12" s="118">
        <f>'ACA Enrollment'!Y20</f>
        <v>0</v>
      </c>
      <c r="AN12" s="57">
        <f t="shared" ca="1" si="2"/>
        <v>43258</v>
      </c>
    </row>
    <row r="13" spans="1:40">
      <c r="B13" s="57">
        <f>PLRS!$D$5</f>
        <v>0</v>
      </c>
      <c r="C13" s="56">
        <f>PLRS!$D$1</f>
        <v>0</v>
      </c>
      <c r="D13" s="56">
        <f>PLRS!$D$2</f>
        <v>0</v>
      </c>
      <c r="E13" s="56">
        <f>PLRS!$D$3</f>
        <v>0</v>
      </c>
      <c r="F13" s="56" t="str">
        <f>'ACA Enrollment'!B21</f>
        <v>Columbia</v>
      </c>
      <c r="G13" s="56">
        <f>'ACA Enrollment'!C21</f>
        <v>0</v>
      </c>
      <c r="H13" s="56">
        <f>'ACA Enrollment'!D21</f>
        <v>0</v>
      </c>
      <c r="I13" s="56">
        <f>'ACA Enrollment'!E21</f>
        <v>0</v>
      </c>
      <c r="J13" s="56">
        <f>'ACA Enrollment'!F21</f>
        <v>0</v>
      </c>
      <c r="K13" s="56">
        <f>'ACA Enrollment'!G21</f>
        <v>0</v>
      </c>
      <c r="L13" s="56">
        <f>'ACA Enrollment'!H21</f>
        <v>0</v>
      </c>
      <c r="M13" s="56">
        <f>'ACA Enrollment'!I21</f>
        <v>0</v>
      </c>
      <c r="N13" s="56">
        <f>'ACA Enrollment'!J21</f>
        <v>0</v>
      </c>
      <c r="O13" s="57">
        <f t="shared" ca="1" si="0"/>
        <v>43258</v>
      </c>
      <c r="Q13" s="57">
        <f>PLRS!$D$5</f>
        <v>0</v>
      </c>
      <c r="R13" s="56">
        <f>PLRS!$D$1</f>
        <v>0</v>
      </c>
      <c r="S13" s="56">
        <f>PLRS!$D$2</f>
        <v>0</v>
      </c>
      <c r="T13" s="56">
        <f>PLRS!$D$3</f>
        <v>0</v>
      </c>
      <c r="U13" s="56">
        <f>'ACA Enrollment'!N21</f>
        <v>25</v>
      </c>
      <c r="V13" s="56">
        <f>'ACA Enrollment'!O21</f>
        <v>0</v>
      </c>
      <c r="W13" s="56">
        <f>'ACA Enrollment'!P21</f>
        <v>0</v>
      </c>
      <c r="X13" s="57">
        <f t="shared" ca="1" si="1"/>
        <v>43258</v>
      </c>
      <c r="AH13" s="57">
        <f>PLRS!$D$5</f>
        <v>0</v>
      </c>
      <c r="AI13" s="56">
        <f>PLRS!$D$1</f>
        <v>0</v>
      </c>
      <c r="AJ13" s="56">
        <f>PLRS!$D$2</f>
        <v>0</v>
      </c>
      <c r="AK13" s="56">
        <f>PLRS!$D$3</f>
        <v>0</v>
      </c>
      <c r="AL13" s="71">
        <f>'ACA Enrollment'!X21</f>
        <v>43070</v>
      </c>
      <c r="AM13" s="118">
        <f>'ACA Enrollment'!Y21</f>
        <v>0</v>
      </c>
      <c r="AN13" s="57">
        <f t="shared" ca="1" si="2"/>
        <v>43258</v>
      </c>
    </row>
    <row r="14" spans="1:40">
      <c r="B14" s="57">
        <f>PLRS!$D$5</f>
        <v>0</v>
      </c>
      <c r="C14" s="56">
        <f>PLRS!$D$1</f>
        <v>0</v>
      </c>
      <c r="D14" s="56">
        <f>PLRS!$D$2</f>
        <v>0</v>
      </c>
      <c r="E14" s="56">
        <f>PLRS!$D$3</f>
        <v>0</v>
      </c>
      <c r="F14" s="56" t="str">
        <f>'ACA Enrollment'!B22</f>
        <v>DeSoto</v>
      </c>
      <c r="G14" s="56">
        <f>'ACA Enrollment'!C22</f>
        <v>0</v>
      </c>
      <c r="H14" s="56">
        <f>'ACA Enrollment'!D22</f>
        <v>0</v>
      </c>
      <c r="I14" s="56">
        <f>'ACA Enrollment'!E22</f>
        <v>0</v>
      </c>
      <c r="J14" s="56">
        <f>'ACA Enrollment'!F22</f>
        <v>0</v>
      </c>
      <c r="K14" s="56">
        <f>'ACA Enrollment'!G22</f>
        <v>0</v>
      </c>
      <c r="L14" s="56">
        <f>'ACA Enrollment'!H22</f>
        <v>0</v>
      </c>
      <c r="M14" s="56">
        <f>'ACA Enrollment'!I22</f>
        <v>0</v>
      </c>
      <c r="N14" s="56">
        <f>'ACA Enrollment'!J22</f>
        <v>0</v>
      </c>
      <c r="O14" s="57">
        <f t="shared" ca="1" si="0"/>
        <v>43258</v>
      </c>
      <c r="Q14" s="57">
        <f>PLRS!$D$5</f>
        <v>0</v>
      </c>
      <c r="R14" s="56">
        <f>PLRS!$D$1</f>
        <v>0</v>
      </c>
      <c r="S14" s="56">
        <f>PLRS!$D$2</f>
        <v>0</v>
      </c>
      <c r="T14" s="56">
        <f>PLRS!$D$3</f>
        <v>0</v>
      </c>
      <c r="U14" s="56">
        <f>'ACA Enrollment'!N22</f>
        <v>26</v>
      </c>
      <c r="V14" s="56">
        <f>'ACA Enrollment'!O22</f>
        <v>0</v>
      </c>
      <c r="W14" s="56">
        <f>'ACA Enrollment'!P22</f>
        <v>0</v>
      </c>
      <c r="X14" s="57">
        <f t="shared" ca="1" si="1"/>
        <v>43258</v>
      </c>
      <c r="AH14" s="57">
        <f>PLRS!$D$5</f>
        <v>0</v>
      </c>
      <c r="AI14" s="56">
        <f>PLRS!$D$1</f>
        <v>0</v>
      </c>
      <c r="AJ14" s="56">
        <f>PLRS!$D$2</f>
        <v>0</v>
      </c>
      <c r="AK14" s="56">
        <f>PLRS!$D$3</f>
        <v>0</v>
      </c>
      <c r="AL14" s="71">
        <f>'ACA Enrollment'!X22</f>
        <v>43101</v>
      </c>
      <c r="AM14" s="118">
        <f>'ACA Enrollment'!Y22</f>
        <v>0</v>
      </c>
      <c r="AN14" s="57">
        <f t="shared" ca="1" si="2"/>
        <v>43258</v>
      </c>
    </row>
    <row r="15" spans="1:40">
      <c r="B15" s="57">
        <f>PLRS!$D$5</f>
        <v>0</v>
      </c>
      <c r="C15" s="56">
        <f>PLRS!$D$1</f>
        <v>0</v>
      </c>
      <c r="D15" s="56">
        <f>PLRS!$D$2</f>
        <v>0</v>
      </c>
      <c r="E15" s="56">
        <f>PLRS!$D$3</f>
        <v>0</v>
      </c>
      <c r="F15" s="56" t="str">
        <f>'ACA Enrollment'!B23</f>
        <v>Dixie</v>
      </c>
      <c r="G15" s="56">
        <f>'ACA Enrollment'!C23</f>
        <v>0</v>
      </c>
      <c r="H15" s="56">
        <f>'ACA Enrollment'!D23</f>
        <v>0</v>
      </c>
      <c r="I15" s="56">
        <f>'ACA Enrollment'!E23</f>
        <v>0</v>
      </c>
      <c r="J15" s="56">
        <f>'ACA Enrollment'!F23</f>
        <v>0</v>
      </c>
      <c r="K15" s="56">
        <f>'ACA Enrollment'!G23</f>
        <v>0</v>
      </c>
      <c r="L15" s="56">
        <f>'ACA Enrollment'!H23</f>
        <v>0</v>
      </c>
      <c r="M15" s="56">
        <f>'ACA Enrollment'!I23</f>
        <v>0</v>
      </c>
      <c r="N15" s="56">
        <f>'ACA Enrollment'!J23</f>
        <v>0</v>
      </c>
      <c r="O15" s="57">
        <f t="shared" ca="1" si="0"/>
        <v>43258</v>
      </c>
      <c r="Q15" s="57">
        <f>PLRS!$D$5</f>
        <v>0</v>
      </c>
      <c r="R15" s="56">
        <f>PLRS!$D$1</f>
        <v>0</v>
      </c>
      <c r="S15" s="56">
        <f>PLRS!$D$2</f>
        <v>0</v>
      </c>
      <c r="T15" s="56">
        <f>PLRS!$D$3</f>
        <v>0</v>
      </c>
      <c r="U15" s="56">
        <f>'ACA Enrollment'!N23</f>
        <v>27</v>
      </c>
      <c r="V15" s="56">
        <f>'ACA Enrollment'!O23</f>
        <v>0</v>
      </c>
      <c r="W15" s="56">
        <f>'ACA Enrollment'!P23</f>
        <v>0</v>
      </c>
      <c r="X15" s="57">
        <f t="shared" ca="1" si="1"/>
        <v>43258</v>
      </c>
      <c r="AH15" s="57">
        <f>PLRS!$D$5</f>
        <v>0</v>
      </c>
      <c r="AI15" s="56">
        <f>PLRS!$D$1</f>
        <v>0</v>
      </c>
      <c r="AJ15" s="56">
        <f>PLRS!$D$2</f>
        <v>0</v>
      </c>
      <c r="AK15" s="56">
        <f>PLRS!$D$3</f>
        <v>0</v>
      </c>
      <c r="AL15" s="71">
        <f>'ACA Enrollment'!X23</f>
        <v>43132</v>
      </c>
      <c r="AM15" s="118">
        <f>'ACA Enrollment'!Y23</f>
        <v>0</v>
      </c>
      <c r="AN15" s="57">
        <f t="shared" ca="1" si="2"/>
        <v>43258</v>
      </c>
    </row>
    <row r="16" spans="1:40">
      <c r="B16" s="57">
        <f>PLRS!$D$5</f>
        <v>0</v>
      </c>
      <c r="C16" s="56">
        <f>PLRS!$D$1</f>
        <v>0</v>
      </c>
      <c r="D16" s="56">
        <f>PLRS!$D$2</f>
        <v>0</v>
      </c>
      <c r="E16" s="56">
        <f>PLRS!$D$3</f>
        <v>0</v>
      </c>
      <c r="F16" s="56" t="str">
        <f>'ACA Enrollment'!B24</f>
        <v>Duval</v>
      </c>
      <c r="G16" s="56">
        <f>'ACA Enrollment'!C24</f>
        <v>0</v>
      </c>
      <c r="H16" s="56">
        <f>'ACA Enrollment'!D24</f>
        <v>0</v>
      </c>
      <c r="I16" s="56">
        <f>'ACA Enrollment'!E24</f>
        <v>0</v>
      </c>
      <c r="J16" s="56">
        <f>'ACA Enrollment'!F24</f>
        <v>0</v>
      </c>
      <c r="K16" s="56">
        <f>'ACA Enrollment'!G24</f>
        <v>0</v>
      </c>
      <c r="L16" s="56">
        <f>'ACA Enrollment'!H24</f>
        <v>0</v>
      </c>
      <c r="M16" s="56">
        <f>'ACA Enrollment'!I24</f>
        <v>0</v>
      </c>
      <c r="N16" s="56">
        <f>'ACA Enrollment'!J24</f>
        <v>0</v>
      </c>
      <c r="O16" s="57">
        <f t="shared" ca="1" si="0"/>
        <v>43258</v>
      </c>
      <c r="Q16" s="57">
        <f>PLRS!$D$5</f>
        <v>0</v>
      </c>
      <c r="R16" s="56">
        <f>PLRS!$D$1</f>
        <v>0</v>
      </c>
      <c r="S16" s="56">
        <f>PLRS!$D$2</f>
        <v>0</v>
      </c>
      <c r="T16" s="56">
        <f>PLRS!$D$3</f>
        <v>0</v>
      </c>
      <c r="U16" s="56">
        <f>'ACA Enrollment'!N24</f>
        <v>28</v>
      </c>
      <c r="V16" s="56">
        <f>'ACA Enrollment'!O24</f>
        <v>0</v>
      </c>
      <c r="W16" s="56">
        <f>'ACA Enrollment'!P24</f>
        <v>0</v>
      </c>
      <c r="X16" s="57">
        <f t="shared" ca="1" si="1"/>
        <v>43258</v>
      </c>
      <c r="AH16" s="57">
        <f>PLRS!$D$5</f>
        <v>0</v>
      </c>
      <c r="AI16" s="56">
        <f>PLRS!$D$1</f>
        <v>0</v>
      </c>
      <c r="AJ16" s="56">
        <f>PLRS!$D$2</f>
        <v>0</v>
      </c>
      <c r="AK16" s="56">
        <f>PLRS!$D$3</f>
        <v>0</v>
      </c>
      <c r="AL16" s="71">
        <f>'ACA Enrollment'!X24</f>
        <v>43160</v>
      </c>
      <c r="AM16" s="118">
        <f>'ACA Enrollment'!Y24</f>
        <v>0</v>
      </c>
      <c r="AN16" s="57">
        <f t="shared" ca="1" si="2"/>
        <v>43258</v>
      </c>
    </row>
    <row r="17" spans="2:40">
      <c r="B17" s="57">
        <f>PLRS!$D$5</f>
        <v>0</v>
      </c>
      <c r="C17" s="56">
        <f>PLRS!$D$1</f>
        <v>0</v>
      </c>
      <c r="D17" s="56">
        <f>PLRS!$D$2</f>
        <v>0</v>
      </c>
      <c r="E17" s="56">
        <f>PLRS!$D$3</f>
        <v>0</v>
      </c>
      <c r="F17" s="56" t="str">
        <f>'ACA Enrollment'!B25</f>
        <v>Escambia</v>
      </c>
      <c r="G17" s="56">
        <f>'ACA Enrollment'!C25</f>
        <v>0</v>
      </c>
      <c r="H17" s="56">
        <f>'ACA Enrollment'!D25</f>
        <v>0</v>
      </c>
      <c r="I17" s="56">
        <f>'ACA Enrollment'!E25</f>
        <v>0</v>
      </c>
      <c r="J17" s="56">
        <f>'ACA Enrollment'!F25</f>
        <v>0</v>
      </c>
      <c r="K17" s="56">
        <f>'ACA Enrollment'!G25</f>
        <v>0</v>
      </c>
      <c r="L17" s="56">
        <f>'ACA Enrollment'!H25</f>
        <v>0</v>
      </c>
      <c r="M17" s="56">
        <f>'ACA Enrollment'!I25</f>
        <v>0</v>
      </c>
      <c r="N17" s="56">
        <f>'ACA Enrollment'!J25</f>
        <v>0</v>
      </c>
      <c r="O17" s="57">
        <f t="shared" ca="1" si="0"/>
        <v>43258</v>
      </c>
      <c r="Q17" s="57">
        <f>PLRS!$D$5</f>
        <v>0</v>
      </c>
      <c r="R17" s="56">
        <f>PLRS!$D$1</f>
        <v>0</v>
      </c>
      <c r="S17" s="56">
        <f>PLRS!$D$2</f>
        <v>0</v>
      </c>
      <c r="T17" s="56">
        <f>PLRS!$D$3</f>
        <v>0</v>
      </c>
      <c r="U17" s="56">
        <f>'ACA Enrollment'!N25</f>
        <v>29</v>
      </c>
      <c r="V17" s="56">
        <f>'ACA Enrollment'!O25</f>
        <v>0</v>
      </c>
      <c r="W17" s="56">
        <f>'ACA Enrollment'!P25</f>
        <v>0</v>
      </c>
      <c r="X17" s="57">
        <f t="shared" ca="1" si="1"/>
        <v>43258</v>
      </c>
      <c r="AH17" s="57"/>
      <c r="AL17" s="71"/>
      <c r="AM17" s="71"/>
      <c r="AN17" s="57"/>
    </row>
    <row r="18" spans="2:40">
      <c r="B18" s="57">
        <f>PLRS!$D$5</f>
        <v>0</v>
      </c>
      <c r="C18" s="56">
        <f>PLRS!$D$1</f>
        <v>0</v>
      </c>
      <c r="D18" s="56">
        <f>PLRS!$D$2</f>
        <v>0</v>
      </c>
      <c r="E18" s="56">
        <f>PLRS!$D$3</f>
        <v>0</v>
      </c>
      <c r="F18" s="56" t="str">
        <f>'ACA Enrollment'!B26</f>
        <v>Flagler</v>
      </c>
      <c r="G18" s="56">
        <f>'ACA Enrollment'!C26</f>
        <v>0</v>
      </c>
      <c r="H18" s="56">
        <f>'ACA Enrollment'!D26</f>
        <v>0</v>
      </c>
      <c r="I18" s="56">
        <f>'ACA Enrollment'!E26</f>
        <v>0</v>
      </c>
      <c r="J18" s="56">
        <f>'ACA Enrollment'!F26</f>
        <v>0</v>
      </c>
      <c r="K18" s="56">
        <f>'ACA Enrollment'!G26</f>
        <v>0</v>
      </c>
      <c r="L18" s="56">
        <f>'ACA Enrollment'!H26</f>
        <v>0</v>
      </c>
      <c r="M18" s="56">
        <f>'ACA Enrollment'!I26</f>
        <v>0</v>
      </c>
      <c r="N18" s="56">
        <f>'ACA Enrollment'!J26</f>
        <v>0</v>
      </c>
      <c r="O18" s="57">
        <f t="shared" ca="1" si="0"/>
        <v>43258</v>
      </c>
      <c r="Q18" s="57">
        <f>PLRS!$D$5</f>
        <v>0</v>
      </c>
      <c r="R18" s="56">
        <f>PLRS!$D$1</f>
        <v>0</v>
      </c>
      <c r="S18" s="56">
        <f>PLRS!$D$2</f>
        <v>0</v>
      </c>
      <c r="T18" s="56">
        <f>PLRS!$D$3</f>
        <v>0</v>
      </c>
      <c r="U18" s="56">
        <f>'ACA Enrollment'!N26</f>
        <v>30</v>
      </c>
      <c r="V18" s="56">
        <f>'ACA Enrollment'!O26</f>
        <v>0</v>
      </c>
      <c r="W18" s="56">
        <f>'ACA Enrollment'!P26</f>
        <v>0</v>
      </c>
      <c r="X18" s="57">
        <f t="shared" ca="1" si="1"/>
        <v>43258</v>
      </c>
      <c r="AH18" s="57"/>
      <c r="AL18" s="71"/>
      <c r="AM18" s="71"/>
      <c r="AN18" s="71"/>
    </row>
    <row r="19" spans="2:40">
      <c r="B19" s="57">
        <f>PLRS!$D$5</f>
        <v>0</v>
      </c>
      <c r="C19" s="56">
        <f>PLRS!$D$1</f>
        <v>0</v>
      </c>
      <c r="D19" s="56">
        <f>PLRS!$D$2</f>
        <v>0</v>
      </c>
      <c r="E19" s="56">
        <f>PLRS!$D$3</f>
        <v>0</v>
      </c>
      <c r="F19" s="56" t="str">
        <f>'ACA Enrollment'!B27</f>
        <v>Franklin</v>
      </c>
      <c r="G19" s="56">
        <f>'ACA Enrollment'!C27</f>
        <v>0</v>
      </c>
      <c r="H19" s="56">
        <f>'ACA Enrollment'!D27</f>
        <v>0</v>
      </c>
      <c r="I19" s="56">
        <f>'ACA Enrollment'!E27</f>
        <v>0</v>
      </c>
      <c r="J19" s="56">
        <f>'ACA Enrollment'!F27</f>
        <v>0</v>
      </c>
      <c r="K19" s="56">
        <f>'ACA Enrollment'!G27</f>
        <v>0</v>
      </c>
      <c r="L19" s="56">
        <f>'ACA Enrollment'!H27</f>
        <v>0</v>
      </c>
      <c r="M19" s="56">
        <f>'ACA Enrollment'!I27</f>
        <v>0</v>
      </c>
      <c r="N19" s="56">
        <f>'ACA Enrollment'!J27</f>
        <v>0</v>
      </c>
      <c r="O19" s="57">
        <f t="shared" ca="1" si="0"/>
        <v>43258</v>
      </c>
      <c r="Q19" s="57">
        <f>PLRS!$D$5</f>
        <v>0</v>
      </c>
      <c r="R19" s="56">
        <f>PLRS!$D$1</f>
        <v>0</v>
      </c>
      <c r="S19" s="56">
        <f>PLRS!$D$2</f>
        <v>0</v>
      </c>
      <c r="T19" s="56">
        <f>PLRS!$D$3</f>
        <v>0</v>
      </c>
      <c r="U19" s="56">
        <f>'ACA Enrollment'!N27</f>
        <v>31</v>
      </c>
      <c r="V19" s="56">
        <f>'ACA Enrollment'!O27</f>
        <v>0</v>
      </c>
      <c r="W19" s="56">
        <f>'ACA Enrollment'!P27</f>
        <v>0</v>
      </c>
      <c r="X19" s="57">
        <f t="shared" ca="1" si="1"/>
        <v>43258</v>
      </c>
      <c r="AH19" s="57"/>
      <c r="AL19" s="71"/>
      <c r="AM19" s="71"/>
      <c r="AN19" s="71"/>
    </row>
    <row r="20" spans="2:40">
      <c r="B20" s="57">
        <f>PLRS!$D$5</f>
        <v>0</v>
      </c>
      <c r="C20" s="56">
        <f>PLRS!$D$1</f>
        <v>0</v>
      </c>
      <c r="D20" s="56">
        <f>PLRS!$D$2</f>
        <v>0</v>
      </c>
      <c r="E20" s="56">
        <f>PLRS!$D$3</f>
        <v>0</v>
      </c>
      <c r="F20" s="56" t="str">
        <f>'ACA Enrollment'!B28</f>
        <v>Gadsden</v>
      </c>
      <c r="G20" s="56">
        <f>'ACA Enrollment'!C28</f>
        <v>0</v>
      </c>
      <c r="H20" s="56">
        <f>'ACA Enrollment'!D28</f>
        <v>0</v>
      </c>
      <c r="I20" s="56">
        <f>'ACA Enrollment'!E28</f>
        <v>0</v>
      </c>
      <c r="J20" s="56">
        <f>'ACA Enrollment'!F28</f>
        <v>0</v>
      </c>
      <c r="K20" s="56">
        <f>'ACA Enrollment'!G28</f>
        <v>0</v>
      </c>
      <c r="L20" s="56">
        <f>'ACA Enrollment'!H28</f>
        <v>0</v>
      </c>
      <c r="M20" s="56">
        <f>'ACA Enrollment'!I28</f>
        <v>0</v>
      </c>
      <c r="N20" s="56">
        <f>'ACA Enrollment'!J28</f>
        <v>0</v>
      </c>
      <c r="O20" s="57">
        <f t="shared" ca="1" si="0"/>
        <v>43258</v>
      </c>
      <c r="Q20" s="57">
        <f>PLRS!$D$5</f>
        <v>0</v>
      </c>
      <c r="R20" s="56">
        <f>PLRS!$D$1</f>
        <v>0</v>
      </c>
      <c r="S20" s="56">
        <f>PLRS!$D$2</f>
        <v>0</v>
      </c>
      <c r="T20" s="56">
        <f>PLRS!$D$3</f>
        <v>0</v>
      </c>
      <c r="U20" s="56">
        <f>'ACA Enrollment'!N28</f>
        <v>32</v>
      </c>
      <c r="V20" s="56">
        <f>'ACA Enrollment'!O28</f>
        <v>0</v>
      </c>
      <c r="W20" s="56">
        <f>'ACA Enrollment'!P28</f>
        <v>0</v>
      </c>
      <c r="X20" s="57">
        <f t="shared" ca="1" si="1"/>
        <v>43258</v>
      </c>
      <c r="AH20" s="57"/>
      <c r="AL20" s="71"/>
      <c r="AM20" s="71"/>
      <c r="AN20" s="71"/>
    </row>
    <row r="21" spans="2:40">
      <c r="B21" s="57">
        <f>PLRS!$D$5</f>
        <v>0</v>
      </c>
      <c r="C21" s="56">
        <f>PLRS!$D$1</f>
        <v>0</v>
      </c>
      <c r="D21" s="56">
        <f>PLRS!$D$2</f>
        <v>0</v>
      </c>
      <c r="E21" s="56">
        <f>PLRS!$D$3</f>
        <v>0</v>
      </c>
      <c r="F21" s="56" t="str">
        <f>'ACA Enrollment'!B29</f>
        <v>Gilchrist</v>
      </c>
      <c r="G21" s="56">
        <f>'ACA Enrollment'!C29</f>
        <v>0</v>
      </c>
      <c r="H21" s="56">
        <f>'ACA Enrollment'!D29</f>
        <v>0</v>
      </c>
      <c r="I21" s="56">
        <f>'ACA Enrollment'!E29</f>
        <v>0</v>
      </c>
      <c r="J21" s="56">
        <f>'ACA Enrollment'!F29</f>
        <v>0</v>
      </c>
      <c r="K21" s="56">
        <f>'ACA Enrollment'!G29</f>
        <v>0</v>
      </c>
      <c r="L21" s="56">
        <f>'ACA Enrollment'!H29</f>
        <v>0</v>
      </c>
      <c r="M21" s="56">
        <f>'ACA Enrollment'!I29</f>
        <v>0</v>
      </c>
      <c r="N21" s="56">
        <f>'ACA Enrollment'!J29</f>
        <v>0</v>
      </c>
      <c r="O21" s="57">
        <f t="shared" ca="1" si="0"/>
        <v>43258</v>
      </c>
      <c r="Q21" s="57">
        <f>PLRS!$D$5</f>
        <v>0</v>
      </c>
      <c r="R21" s="56">
        <f>PLRS!$D$1</f>
        <v>0</v>
      </c>
      <c r="S21" s="56">
        <f>PLRS!$D$2</f>
        <v>0</v>
      </c>
      <c r="T21" s="56">
        <f>PLRS!$D$3</f>
        <v>0</v>
      </c>
      <c r="U21" s="56">
        <f>'ACA Enrollment'!N29</f>
        <v>33</v>
      </c>
      <c r="V21" s="56">
        <f>'ACA Enrollment'!O29</f>
        <v>0</v>
      </c>
      <c r="W21" s="56">
        <f>'ACA Enrollment'!P29</f>
        <v>0</v>
      </c>
      <c r="X21" s="57">
        <f t="shared" ca="1" si="1"/>
        <v>43258</v>
      </c>
      <c r="AH21" s="57"/>
      <c r="AL21" s="71"/>
      <c r="AM21" s="71"/>
      <c r="AN21" s="71"/>
    </row>
    <row r="22" spans="2:40">
      <c r="B22" s="57">
        <f>PLRS!$D$5</f>
        <v>0</v>
      </c>
      <c r="C22" s="56">
        <f>PLRS!$D$1</f>
        <v>0</v>
      </c>
      <c r="D22" s="56">
        <f>PLRS!$D$2</f>
        <v>0</v>
      </c>
      <c r="E22" s="56">
        <f>PLRS!$D$3</f>
        <v>0</v>
      </c>
      <c r="F22" s="56" t="str">
        <f>'ACA Enrollment'!B30</f>
        <v>Glades</v>
      </c>
      <c r="G22" s="56">
        <f>'ACA Enrollment'!C30</f>
        <v>0</v>
      </c>
      <c r="H22" s="56">
        <f>'ACA Enrollment'!D30</f>
        <v>0</v>
      </c>
      <c r="I22" s="56">
        <f>'ACA Enrollment'!E30</f>
        <v>0</v>
      </c>
      <c r="J22" s="56">
        <f>'ACA Enrollment'!F30</f>
        <v>0</v>
      </c>
      <c r="K22" s="56">
        <f>'ACA Enrollment'!G30</f>
        <v>0</v>
      </c>
      <c r="L22" s="56">
        <f>'ACA Enrollment'!H30</f>
        <v>0</v>
      </c>
      <c r="M22" s="56">
        <f>'ACA Enrollment'!I30</f>
        <v>0</v>
      </c>
      <c r="N22" s="56">
        <f>'ACA Enrollment'!J30</f>
        <v>0</v>
      </c>
      <c r="O22" s="57">
        <f t="shared" ca="1" si="0"/>
        <v>43258</v>
      </c>
      <c r="Q22" s="57">
        <f>PLRS!$D$5</f>
        <v>0</v>
      </c>
      <c r="R22" s="56">
        <f>PLRS!$D$1</f>
        <v>0</v>
      </c>
      <c r="S22" s="56">
        <f>PLRS!$D$2</f>
        <v>0</v>
      </c>
      <c r="T22" s="56">
        <f>PLRS!$D$3</f>
        <v>0</v>
      </c>
      <c r="U22" s="56">
        <f>'ACA Enrollment'!N30</f>
        <v>34</v>
      </c>
      <c r="V22" s="56">
        <f>'ACA Enrollment'!O30</f>
        <v>0</v>
      </c>
      <c r="W22" s="56">
        <f>'ACA Enrollment'!P30</f>
        <v>0</v>
      </c>
      <c r="X22" s="57">
        <f t="shared" ca="1" si="1"/>
        <v>43258</v>
      </c>
    </row>
    <row r="23" spans="2:40">
      <c r="B23" s="57">
        <f>PLRS!$D$5</f>
        <v>0</v>
      </c>
      <c r="C23" s="56">
        <f>PLRS!$D$1</f>
        <v>0</v>
      </c>
      <c r="D23" s="56">
        <f>PLRS!$D$2</f>
        <v>0</v>
      </c>
      <c r="E23" s="56">
        <f>PLRS!$D$3</f>
        <v>0</v>
      </c>
      <c r="F23" s="56" t="str">
        <f>'ACA Enrollment'!B31</f>
        <v>Gulf</v>
      </c>
      <c r="G23" s="56">
        <f>'ACA Enrollment'!C31</f>
        <v>0</v>
      </c>
      <c r="H23" s="56">
        <f>'ACA Enrollment'!D31</f>
        <v>0</v>
      </c>
      <c r="I23" s="56">
        <f>'ACA Enrollment'!E31</f>
        <v>0</v>
      </c>
      <c r="J23" s="56">
        <f>'ACA Enrollment'!F31</f>
        <v>0</v>
      </c>
      <c r="K23" s="56">
        <f>'ACA Enrollment'!G31</f>
        <v>0</v>
      </c>
      <c r="L23" s="56">
        <f>'ACA Enrollment'!H31</f>
        <v>0</v>
      </c>
      <c r="M23" s="56">
        <f>'ACA Enrollment'!I31</f>
        <v>0</v>
      </c>
      <c r="N23" s="56">
        <f>'ACA Enrollment'!J31</f>
        <v>0</v>
      </c>
      <c r="O23" s="57">
        <f t="shared" ca="1" si="0"/>
        <v>43258</v>
      </c>
      <c r="Q23" s="57">
        <f>PLRS!$D$5</f>
        <v>0</v>
      </c>
      <c r="R23" s="56">
        <f>PLRS!$D$1</f>
        <v>0</v>
      </c>
      <c r="S23" s="56">
        <f>PLRS!$D$2</f>
        <v>0</v>
      </c>
      <c r="T23" s="56">
        <f>PLRS!$D$3</f>
        <v>0</v>
      </c>
      <c r="U23" s="56">
        <f>'ACA Enrollment'!N31</f>
        <v>35</v>
      </c>
      <c r="V23" s="56">
        <f>'ACA Enrollment'!O31</f>
        <v>0</v>
      </c>
      <c r="W23" s="56">
        <f>'ACA Enrollment'!P31</f>
        <v>0</v>
      </c>
      <c r="X23" s="57">
        <f t="shared" ca="1" si="1"/>
        <v>43258</v>
      </c>
    </row>
    <row r="24" spans="2:40">
      <c r="B24" s="57">
        <f>PLRS!$D$5</f>
        <v>0</v>
      </c>
      <c r="C24" s="56">
        <f>PLRS!$D$1</f>
        <v>0</v>
      </c>
      <c r="D24" s="56">
        <f>PLRS!$D$2</f>
        <v>0</v>
      </c>
      <c r="E24" s="56">
        <f>PLRS!$D$3</f>
        <v>0</v>
      </c>
      <c r="F24" s="56" t="str">
        <f>'ACA Enrollment'!B32</f>
        <v>Hamilton</v>
      </c>
      <c r="G24" s="56">
        <f>'ACA Enrollment'!C32</f>
        <v>0</v>
      </c>
      <c r="H24" s="56">
        <f>'ACA Enrollment'!D32</f>
        <v>0</v>
      </c>
      <c r="I24" s="56">
        <f>'ACA Enrollment'!E32</f>
        <v>0</v>
      </c>
      <c r="J24" s="56">
        <f>'ACA Enrollment'!F32</f>
        <v>0</v>
      </c>
      <c r="K24" s="56">
        <f>'ACA Enrollment'!G32</f>
        <v>0</v>
      </c>
      <c r="L24" s="56">
        <f>'ACA Enrollment'!H32</f>
        <v>0</v>
      </c>
      <c r="M24" s="56">
        <f>'ACA Enrollment'!I32</f>
        <v>0</v>
      </c>
      <c r="N24" s="56">
        <f>'ACA Enrollment'!J32</f>
        <v>0</v>
      </c>
      <c r="O24" s="57">
        <f t="shared" ca="1" si="0"/>
        <v>43258</v>
      </c>
      <c r="Q24" s="57">
        <f>PLRS!$D$5</f>
        <v>0</v>
      </c>
      <c r="R24" s="56">
        <f>PLRS!$D$1</f>
        <v>0</v>
      </c>
      <c r="S24" s="56">
        <f>PLRS!$D$2</f>
        <v>0</v>
      </c>
      <c r="T24" s="56">
        <f>PLRS!$D$3</f>
        <v>0</v>
      </c>
      <c r="U24" s="56">
        <f>'ACA Enrollment'!N32</f>
        <v>36</v>
      </c>
      <c r="V24" s="56">
        <f>'ACA Enrollment'!O32</f>
        <v>0</v>
      </c>
      <c r="W24" s="56">
        <f>'ACA Enrollment'!P32</f>
        <v>0</v>
      </c>
      <c r="X24" s="57">
        <f t="shared" ca="1" si="1"/>
        <v>43258</v>
      </c>
    </row>
    <row r="25" spans="2:40">
      <c r="B25" s="57">
        <f>PLRS!$D$5</f>
        <v>0</v>
      </c>
      <c r="C25" s="56">
        <f>PLRS!$D$1</f>
        <v>0</v>
      </c>
      <c r="D25" s="56">
        <f>PLRS!$D$2</f>
        <v>0</v>
      </c>
      <c r="E25" s="56">
        <f>PLRS!$D$3</f>
        <v>0</v>
      </c>
      <c r="F25" s="56" t="str">
        <f>'ACA Enrollment'!B33</f>
        <v>Hardee</v>
      </c>
      <c r="G25" s="56">
        <f>'ACA Enrollment'!C33</f>
        <v>0</v>
      </c>
      <c r="H25" s="56">
        <f>'ACA Enrollment'!D33</f>
        <v>0</v>
      </c>
      <c r="I25" s="56">
        <f>'ACA Enrollment'!E33</f>
        <v>0</v>
      </c>
      <c r="J25" s="56">
        <f>'ACA Enrollment'!F33</f>
        <v>0</v>
      </c>
      <c r="K25" s="56">
        <f>'ACA Enrollment'!G33</f>
        <v>0</v>
      </c>
      <c r="L25" s="56">
        <f>'ACA Enrollment'!H33</f>
        <v>0</v>
      </c>
      <c r="M25" s="56">
        <f>'ACA Enrollment'!I33</f>
        <v>0</v>
      </c>
      <c r="N25" s="56">
        <f>'ACA Enrollment'!J33</f>
        <v>0</v>
      </c>
      <c r="O25" s="57">
        <f t="shared" ca="1" si="0"/>
        <v>43258</v>
      </c>
      <c r="Q25" s="57">
        <f>PLRS!$D$5</f>
        <v>0</v>
      </c>
      <c r="R25" s="56">
        <f>PLRS!$D$1</f>
        <v>0</v>
      </c>
      <c r="S25" s="56">
        <f>PLRS!$D$2</f>
        <v>0</v>
      </c>
      <c r="T25" s="56">
        <f>PLRS!$D$3</f>
        <v>0</v>
      </c>
      <c r="U25" s="56">
        <f>'ACA Enrollment'!N33</f>
        <v>37</v>
      </c>
      <c r="V25" s="56">
        <f>'ACA Enrollment'!O33</f>
        <v>0</v>
      </c>
      <c r="W25" s="56">
        <f>'ACA Enrollment'!P33</f>
        <v>0</v>
      </c>
      <c r="X25" s="57">
        <f t="shared" ca="1" si="1"/>
        <v>43258</v>
      </c>
    </row>
    <row r="26" spans="2:40">
      <c r="B26" s="57">
        <f>PLRS!$D$5</f>
        <v>0</v>
      </c>
      <c r="C26" s="56">
        <f>PLRS!$D$1</f>
        <v>0</v>
      </c>
      <c r="D26" s="56">
        <f>PLRS!$D$2</f>
        <v>0</v>
      </c>
      <c r="E26" s="56">
        <f>PLRS!$D$3</f>
        <v>0</v>
      </c>
      <c r="F26" s="56" t="str">
        <f>'ACA Enrollment'!B34</f>
        <v>Hendry</v>
      </c>
      <c r="G26" s="56">
        <f>'ACA Enrollment'!C34</f>
        <v>0</v>
      </c>
      <c r="H26" s="56">
        <f>'ACA Enrollment'!D34</f>
        <v>0</v>
      </c>
      <c r="I26" s="56">
        <f>'ACA Enrollment'!E34</f>
        <v>0</v>
      </c>
      <c r="J26" s="56">
        <f>'ACA Enrollment'!F34</f>
        <v>0</v>
      </c>
      <c r="K26" s="56">
        <f>'ACA Enrollment'!G34</f>
        <v>0</v>
      </c>
      <c r="L26" s="56">
        <f>'ACA Enrollment'!H34</f>
        <v>0</v>
      </c>
      <c r="M26" s="56">
        <f>'ACA Enrollment'!I34</f>
        <v>0</v>
      </c>
      <c r="N26" s="56">
        <f>'ACA Enrollment'!J34</f>
        <v>0</v>
      </c>
      <c r="O26" s="57">
        <f t="shared" ca="1" si="0"/>
        <v>43258</v>
      </c>
      <c r="Q26" s="57">
        <f>PLRS!$D$5</f>
        <v>0</v>
      </c>
      <c r="R26" s="56">
        <f>PLRS!$D$1</f>
        <v>0</v>
      </c>
      <c r="S26" s="56">
        <f>PLRS!$D$2</f>
        <v>0</v>
      </c>
      <c r="T26" s="56">
        <f>PLRS!$D$3</f>
        <v>0</v>
      </c>
      <c r="U26" s="56">
        <f>'ACA Enrollment'!N34</f>
        <v>38</v>
      </c>
      <c r="V26" s="56">
        <f>'ACA Enrollment'!O34</f>
        <v>0</v>
      </c>
      <c r="W26" s="56">
        <f>'ACA Enrollment'!P34</f>
        <v>0</v>
      </c>
      <c r="X26" s="57">
        <f t="shared" ca="1" si="1"/>
        <v>43258</v>
      </c>
    </row>
    <row r="27" spans="2:40">
      <c r="B27" s="57">
        <f>PLRS!$D$5</f>
        <v>0</v>
      </c>
      <c r="C27" s="56">
        <f>PLRS!$D$1</f>
        <v>0</v>
      </c>
      <c r="D27" s="56">
        <f>PLRS!$D$2</f>
        <v>0</v>
      </c>
      <c r="E27" s="56">
        <f>PLRS!$D$3</f>
        <v>0</v>
      </c>
      <c r="F27" s="56" t="str">
        <f>'ACA Enrollment'!B35</f>
        <v>Hernando</v>
      </c>
      <c r="G27" s="56">
        <f>'ACA Enrollment'!C35</f>
        <v>0</v>
      </c>
      <c r="H27" s="56">
        <f>'ACA Enrollment'!D35</f>
        <v>0</v>
      </c>
      <c r="I27" s="56">
        <f>'ACA Enrollment'!E35</f>
        <v>0</v>
      </c>
      <c r="J27" s="56">
        <f>'ACA Enrollment'!F35</f>
        <v>0</v>
      </c>
      <c r="K27" s="56">
        <f>'ACA Enrollment'!G35</f>
        <v>0</v>
      </c>
      <c r="L27" s="56">
        <f>'ACA Enrollment'!H35</f>
        <v>0</v>
      </c>
      <c r="M27" s="56">
        <f>'ACA Enrollment'!I35</f>
        <v>0</v>
      </c>
      <c r="N27" s="56">
        <f>'ACA Enrollment'!J35</f>
        <v>0</v>
      </c>
      <c r="O27" s="57">
        <f t="shared" ca="1" si="0"/>
        <v>43258</v>
      </c>
      <c r="Q27" s="57">
        <f>PLRS!$D$5</f>
        <v>0</v>
      </c>
      <c r="R27" s="56">
        <f>PLRS!$D$1</f>
        <v>0</v>
      </c>
      <c r="S27" s="56">
        <f>PLRS!$D$2</f>
        <v>0</v>
      </c>
      <c r="T27" s="56">
        <f>PLRS!$D$3</f>
        <v>0</v>
      </c>
      <c r="U27" s="56">
        <f>'ACA Enrollment'!N35</f>
        <v>39</v>
      </c>
      <c r="V27" s="56">
        <f>'ACA Enrollment'!O35</f>
        <v>0</v>
      </c>
      <c r="W27" s="56">
        <f>'ACA Enrollment'!P35</f>
        <v>0</v>
      </c>
      <c r="X27" s="57">
        <f t="shared" ca="1" si="1"/>
        <v>43258</v>
      </c>
    </row>
    <row r="28" spans="2:40">
      <c r="B28" s="57">
        <f>PLRS!$D$5</f>
        <v>0</v>
      </c>
      <c r="C28" s="56">
        <f>PLRS!$D$1</f>
        <v>0</v>
      </c>
      <c r="D28" s="56">
        <f>PLRS!$D$2</f>
        <v>0</v>
      </c>
      <c r="E28" s="56">
        <f>PLRS!$D$3</f>
        <v>0</v>
      </c>
      <c r="F28" s="56" t="str">
        <f>'ACA Enrollment'!B36</f>
        <v>Highlands</v>
      </c>
      <c r="G28" s="56">
        <f>'ACA Enrollment'!C36</f>
        <v>0</v>
      </c>
      <c r="H28" s="56">
        <f>'ACA Enrollment'!D36</f>
        <v>0</v>
      </c>
      <c r="I28" s="56">
        <f>'ACA Enrollment'!E36</f>
        <v>0</v>
      </c>
      <c r="J28" s="56">
        <f>'ACA Enrollment'!F36</f>
        <v>0</v>
      </c>
      <c r="K28" s="56">
        <f>'ACA Enrollment'!G36</f>
        <v>0</v>
      </c>
      <c r="L28" s="56">
        <f>'ACA Enrollment'!H36</f>
        <v>0</v>
      </c>
      <c r="M28" s="56">
        <f>'ACA Enrollment'!I36</f>
        <v>0</v>
      </c>
      <c r="N28" s="56">
        <f>'ACA Enrollment'!J36</f>
        <v>0</v>
      </c>
      <c r="O28" s="57">
        <f t="shared" ca="1" si="0"/>
        <v>43258</v>
      </c>
      <c r="Q28" s="57">
        <f>PLRS!$D$5</f>
        <v>0</v>
      </c>
      <c r="R28" s="56">
        <f>PLRS!$D$1</f>
        <v>0</v>
      </c>
      <c r="S28" s="56">
        <f>PLRS!$D$2</f>
        <v>0</v>
      </c>
      <c r="T28" s="56">
        <f>PLRS!$D$3</f>
        <v>0</v>
      </c>
      <c r="U28" s="56">
        <f>'ACA Enrollment'!N36</f>
        <v>40</v>
      </c>
      <c r="V28" s="56">
        <f>'ACA Enrollment'!O36</f>
        <v>0</v>
      </c>
      <c r="W28" s="56">
        <f>'ACA Enrollment'!P36</f>
        <v>0</v>
      </c>
      <c r="X28" s="57">
        <f t="shared" ca="1" si="1"/>
        <v>43258</v>
      </c>
    </row>
    <row r="29" spans="2:40">
      <c r="B29" s="57">
        <f>PLRS!$D$5</f>
        <v>0</v>
      </c>
      <c r="C29" s="56">
        <f>PLRS!$D$1</f>
        <v>0</v>
      </c>
      <c r="D29" s="56">
        <f>PLRS!$D$2</f>
        <v>0</v>
      </c>
      <c r="E29" s="56">
        <f>PLRS!$D$3</f>
        <v>0</v>
      </c>
      <c r="F29" s="56" t="str">
        <f>'ACA Enrollment'!B37</f>
        <v>Hillsborough</v>
      </c>
      <c r="G29" s="56">
        <f>'ACA Enrollment'!C37</f>
        <v>0</v>
      </c>
      <c r="H29" s="56">
        <f>'ACA Enrollment'!D37</f>
        <v>0</v>
      </c>
      <c r="I29" s="56">
        <f>'ACA Enrollment'!E37</f>
        <v>0</v>
      </c>
      <c r="J29" s="56">
        <f>'ACA Enrollment'!F37</f>
        <v>0</v>
      </c>
      <c r="K29" s="56">
        <f>'ACA Enrollment'!G37</f>
        <v>0</v>
      </c>
      <c r="L29" s="56">
        <f>'ACA Enrollment'!H37</f>
        <v>0</v>
      </c>
      <c r="M29" s="56">
        <f>'ACA Enrollment'!I37</f>
        <v>0</v>
      </c>
      <c r="N29" s="56">
        <f>'ACA Enrollment'!J37</f>
        <v>0</v>
      </c>
      <c r="O29" s="57">
        <f t="shared" ca="1" si="0"/>
        <v>43258</v>
      </c>
      <c r="Q29" s="57">
        <f>PLRS!$D$5</f>
        <v>0</v>
      </c>
      <c r="R29" s="56">
        <f>PLRS!$D$1</f>
        <v>0</v>
      </c>
      <c r="S29" s="56">
        <f>PLRS!$D$2</f>
        <v>0</v>
      </c>
      <c r="T29" s="56">
        <f>PLRS!$D$3</f>
        <v>0</v>
      </c>
      <c r="U29" s="56">
        <f>'ACA Enrollment'!N37</f>
        <v>41</v>
      </c>
      <c r="V29" s="56">
        <f>'ACA Enrollment'!O37</f>
        <v>0</v>
      </c>
      <c r="W29" s="56">
        <f>'ACA Enrollment'!P37</f>
        <v>0</v>
      </c>
      <c r="X29" s="57">
        <f t="shared" ca="1" si="1"/>
        <v>43258</v>
      </c>
    </row>
    <row r="30" spans="2:40">
      <c r="B30" s="57">
        <f>PLRS!$D$5</f>
        <v>0</v>
      </c>
      <c r="C30" s="56">
        <f>PLRS!$D$1</f>
        <v>0</v>
      </c>
      <c r="D30" s="56">
        <f>PLRS!$D$2</f>
        <v>0</v>
      </c>
      <c r="E30" s="56">
        <f>PLRS!$D$3</f>
        <v>0</v>
      </c>
      <c r="F30" s="56" t="str">
        <f>'ACA Enrollment'!B38</f>
        <v>Holmes</v>
      </c>
      <c r="G30" s="56">
        <f>'ACA Enrollment'!C38</f>
        <v>0</v>
      </c>
      <c r="H30" s="56">
        <f>'ACA Enrollment'!D38</f>
        <v>0</v>
      </c>
      <c r="I30" s="56">
        <f>'ACA Enrollment'!E38</f>
        <v>0</v>
      </c>
      <c r="J30" s="56">
        <f>'ACA Enrollment'!F38</f>
        <v>0</v>
      </c>
      <c r="K30" s="56">
        <f>'ACA Enrollment'!G38</f>
        <v>0</v>
      </c>
      <c r="L30" s="56">
        <f>'ACA Enrollment'!H38</f>
        <v>0</v>
      </c>
      <c r="M30" s="56">
        <f>'ACA Enrollment'!I38</f>
        <v>0</v>
      </c>
      <c r="N30" s="56">
        <f>'ACA Enrollment'!J38</f>
        <v>0</v>
      </c>
      <c r="O30" s="57">
        <f t="shared" ca="1" si="0"/>
        <v>43258</v>
      </c>
      <c r="Q30" s="57">
        <f>PLRS!$D$5</f>
        <v>0</v>
      </c>
      <c r="R30" s="56">
        <f>PLRS!$D$1</f>
        <v>0</v>
      </c>
      <c r="S30" s="56">
        <f>PLRS!$D$2</f>
        <v>0</v>
      </c>
      <c r="T30" s="56">
        <f>PLRS!$D$3</f>
        <v>0</v>
      </c>
      <c r="U30" s="56">
        <f>'ACA Enrollment'!N38</f>
        <v>42</v>
      </c>
      <c r="V30" s="56">
        <f>'ACA Enrollment'!O38</f>
        <v>0</v>
      </c>
      <c r="W30" s="56">
        <f>'ACA Enrollment'!P38</f>
        <v>0</v>
      </c>
      <c r="X30" s="57">
        <f t="shared" ca="1" si="1"/>
        <v>43258</v>
      </c>
    </row>
    <row r="31" spans="2:40">
      <c r="B31" s="57">
        <f>PLRS!$D$5</f>
        <v>0</v>
      </c>
      <c r="C31" s="56">
        <f>PLRS!$D$1</f>
        <v>0</v>
      </c>
      <c r="D31" s="56">
        <f>PLRS!$D$2</f>
        <v>0</v>
      </c>
      <c r="E31" s="56">
        <f>PLRS!$D$3</f>
        <v>0</v>
      </c>
      <c r="F31" s="56" t="str">
        <f>'ACA Enrollment'!B39</f>
        <v>Indian River</v>
      </c>
      <c r="G31" s="56">
        <f>'ACA Enrollment'!C39</f>
        <v>0</v>
      </c>
      <c r="H31" s="56">
        <f>'ACA Enrollment'!D39</f>
        <v>0</v>
      </c>
      <c r="I31" s="56">
        <f>'ACA Enrollment'!E39</f>
        <v>0</v>
      </c>
      <c r="J31" s="56">
        <f>'ACA Enrollment'!F39</f>
        <v>0</v>
      </c>
      <c r="K31" s="56">
        <f>'ACA Enrollment'!G39</f>
        <v>0</v>
      </c>
      <c r="L31" s="56">
        <f>'ACA Enrollment'!H39</f>
        <v>0</v>
      </c>
      <c r="M31" s="56">
        <f>'ACA Enrollment'!I39</f>
        <v>0</v>
      </c>
      <c r="N31" s="56">
        <f>'ACA Enrollment'!J39</f>
        <v>0</v>
      </c>
      <c r="O31" s="57">
        <f t="shared" ca="1" si="0"/>
        <v>43258</v>
      </c>
      <c r="Q31" s="57">
        <f>PLRS!$D$5</f>
        <v>0</v>
      </c>
      <c r="R31" s="56">
        <f>PLRS!$D$1</f>
        <v>0</v>
      </c>
      <c r="S31" s="56">
        <f>PLRS!$D$2</f>
        <v>0</v>
      </c>
      <c r="T31" s="56">
        <f>PLRS!$D$3</f>
        <v>0</v>
      </c>
      <c r="U31" s="56">
        <f>'ACA Enrollment'!N39</f>
        <v>43</v>
      </c>
      <c r="V31" s="56">
        <f>'ACA Enrollment'!O39</f>
        <v>0</v>
      </c>
      <c r="W31" s="56">
        <f>'ACA Enrollment'!P39</f>
        <v>0</v>
      </c>
      <c r="X31" s="57">
        <f t="shared" ca="1" si="1"/>
        <v>43258</v>
      </c>
    </row>
    <row r="32" spans="2:40">
      <c r="B32" s="57">
        <f>PLRS!$D$5</f>
        <v>0</v>
      </c>
      <c r="C32" s="56">
        <f>PLRS!$D$1</f>
        <v>0</v>
      </c>
      <c r="D32" s="56">
        <f>PLRS!$D$2</f>
        <v>0</v>
      </c>
      <c r="E32" s="56">
        <f>PLRS!$D$3</f>
        <v>0</v>
      </c>
      <c r="F32" s="56" t="str">
        <f>'ACA Enrollment'!B40</f>
        <v>Jackson</v>
      </c>
      <c r="G32" s="56">
        <f>'ACA Enrollment'!C40</f>
        <v>0</v>
      </c>
      <c r="H32" s="56">
        <f>'ACA Enrollment'!D40</f>
        <v>0</v>
      </c>
      <c r="I32" s="56">
        <f>'ACA Enrollment'!E40</f>
        <v>0</v>
      </c>
      <c r="J32" s="56">
        <f>'ACA Enrollment'!F40</f>
        <v>0</v>
      </c>
      <c r="K32" s="56">
        <f>'ACA Enrollment'!G40</f>
        <v>0</v>
      </c>
      <c r="L32" s="56">
        <f>'ACA Enrollment'!H40</f>
        <v>0</v>
      </c>
      <c r="M32" s="56">
        <f>'ACA Enrollment'!I40</f>
        <v>0</v>
      </c>
      <c r="N32" s="56">
        <f>'ACA Enrollment'!J40</f>
        <v>0</v>
      </c>
      <c r="O32" s="57">
        <f t="shared" ca="1" si="0"/>
        <v>43258</v>
      </c>
      <c r="Q32" s="57">
        <f>PLRS!$D$5</f>
        <v>0</v>
      </c>
      <c r="R32" s="56">
        <f>PLRS!$D$1</f>
        <v>0</v>
      </c>
      <c r="S32" s="56">
        <f>PLRS!$D$2</f>
        <v>0</v>
      </c>
      <c r="T32" s="56">
        <f>PLRS!$D$3</f>
        <v>0</v>
      </c>
      <c r="U32" s="56">
        <f>'ACA Enrollment'!N40</f>
        <v>44</v>
      </c>
      <c r="V32" s="56">
        <f>'ACA Enrollment'!O40</f>
        <v>0</v>
      </c>
      <c r="W32" s="56">
        <f>'ACA Enrollment'!P40</f>
        <v>0</v>
      </c>
      <c r="X32" s="57">
        <f t="shared" ca="1" si="1"/>
        <v>43258</v>
      </c>
    </row>
    <row r="33" spans="2:24">
      <c r="B33" s="57">
        <f>PLRS!$D$5</f>
        <v>0</v>
      </c>
      <c r="C33" s="56">
        <f>PLRS!$D$1</f>
        <v>0</v>
      </c>
      <c r="D33" s="56">
        <f>PLRS!$D$2</f>
        <v>0</v>
      </c>
      <c r="E33" s="56">
        <f>PLRS!$D$3</f>
        <v>0</v>
      </c>
      <c r="F33" s="56" t="str">
        <f>'ACA Enrollment'!B41</f>
        <v>Jefferson</v>
      </c>
      <c r="G33" s="56">
        <f>'ACA Enrollment'!C41</f>
        <v>0</v>
      </c>
      <c r="H33" s="56">
        <f>'ACA Enrollment'!D41</f>
        <v>0</v>
      </c>
      <c r="I33" s="56">
        <f>'ACA Enrollment'!E41</f>
        <v>0</v>
      </c>
      <c r="J33" s="56">
        <f>'ACA Enrollment'!F41</f>
        <v>0</v>
      </c>
      <c r="K33" s="56">
        <f>'ACA Enrollment'!G41</f>
        <v>0</v>
      </c>
      <c r="L33" s="56">
        <f>'ACA Enrollment'!H41</f>
        <v>0</v>
      </c>
      <c r="M33" s="56">
        <f>'ACA Enrollment'!I41</f>
        <v>0</v>
      </c>
      <c r="N33" s="56">
        <f>'ACA Enrollment'!J41</f>
        <v>0</v>
      </c>
      <c r="O33" s="57">
        <f t="shared" ca="1" si="0"/>
        <v>43258</v>
      </c>
      <c r="Q33" s="57">
        <f>PLRS!$D$5</f>
        <v>0</v>
      </c>
      <c r="R33" s="56">
        <f>PLRS!$D$1</f>
        <v>0</v>
      </c>
      <c r="S33" s="56">
        <f>PLRS!$D$2</f>
        <v>0</v>
      </c>
      <c r="T33" s="56">
        <f>PLRS!$D$3</f>
        <v>0</v>
      </c>
      <c r="U33" s="56">
        <f>'ACA Enrollment'!N41</f>
        <v>45</v>
      </c>
      <c r="V33" s="56">
        <f>'ACA Enrollment'!O41</f>
        <v>0</v>
      </c>
      <c r="W33" s="56">
        <f>'ACA Enrollment'!P41</f>
        <v>0</v>
      </c>
      <c r="X33" s="57">
        <f t="shared" ca="1" si="1"/>
        <v>43258</v>
      </c>
    </row>
    <row r="34" spans="2:24">
      <c r="B34" s="57">
        <f>PLRS!$D$5</f>
        <v>0</v>
      </c>
      <c r="C34" s="56">
        <f>PLRS!$D$1</f>
        <v>0</v>
      </c>
      <c r="D34" s="56">
        <f>PLRS!$D$2</f>
        <v>0</v>
      </c>
      <c r="E34" s="56">
        <f>PLRS!$D$3</f>
        <v>0</v>
      </c>
      <c r="F34" s="56" t="str">
        <f>'ACA Enrollment'!B42</f>
        <v>Lafayette</v>
      </c>
      <c r="G34" s="56">
        <f>'ACA Enrollment'!C42</f>
        <v>0</v>
      </c>
      <c r="H34" s="56">
        <f>'ACA Enrollment'!D42</f>
        <v>0</v>
      </c>
      <c r="I34" s="56">
        <f>'ACA Enrollment'!E42</f>
        <v>0</v>
      </c>
      <c r="J34" s="56">
        <f>'ACA Enrollment'!F42</f>
        <v>0</v>
      </c>
      <c r="K34" s="56">
        <f>'ACA Enrollment'!G42</f>
        <v>0</v>
      </c>
      <c r="L34" s="56">
        <f>'ACA Enrollment'!H42</f>
        <v>0</v>
      </c>
      <c r="M34" s="56">
        <f>'ACA Enrollment'!I42</f>
        <v>0</v>
      </c>
      <c r="N34" s="56">
        <f>'ACA Enrollment'!J42</f>
        <v>0</v>
      </c>
      <c r="O34" s="57">
        <f t="shared" ca="1" si="0"/>
        <v>43258</v>
      </c>
      <c r="Q34" s="57">
        <f>PLRS!$D$5</f>
        <v>0</v>
      </c>
      <c r="R34" s="56">
        <f>PLRS!$D$1</f>
        <v>0</v>
      </c>
      <c r="S34" s="56">
        <f>PLRS!$D$2</f>
        <v>0</v>
      </c>
      <c r="T34" s="56">
        <f>PLRS!$D$3</f>
        <v>0</v>
      </c>
      <c r="U34" s="56">
        <f>'ACA Enrollment'!N42</f>
        <v>46</v>
      </c>
      <c r="V34" s="56">
        <f>'ACA Enrollment'!O42</f>
        <v>0</v>
      </c>
      <c r="W34" s="56">
        <f>'ACA Enrollment'!P42</f>
        <v>0</v>
      </c>
      <c r="X34" s="57">
        <f t="shared" ca="1" si="1"/>
        <v>43258</v>
      </c>
    </row>
    <row r="35" spans="2:24">
      <c r="B35" s="57">
        <f>PLRS!$D$5</f>
        <v>0</v>
      </c>
      <c r="C35" s="56">
        <f>PLRS!$D$1</f>
        <v>0</v>
      </c>
      <c r="D35" s="56">
        <f>PLRS!$D$2</f>
        <v>0</v>
      </c>
      <c r="E35" s="56">
        <f>PLRS!$D$3</f>
        <v>0</v>
      </c>
      <c r="F35" s="56" t="str">
        <f>'ACA Enrollment'!B43</f>
        <v>Lake</v>
      </c>
      <c r="G35" s="56">
        <f>'ACA Enrollment'!C43</f>
        <v>0</v>
      </c>
      <c r="H35" s="56">
        <f>'ACA Enrollment'!D43</f>
        <v>0</v>
      </c>
      <c r="I35" s="56">
        <f>'ACA Enrollment'!E43</f>
        <v>0</v>
      </c>
      <c r="J35" s="56">
        <f>'ACA Enrollment'!F43</f>
        <v>0</v>
      </c>
      <c r="K35" s="56">
        <f>'ACA Enrollment'!G43</f>
        <v>0</v>
      </c>
      <c r="L35" s="56">
        <f>'ACA Enrollment'!H43</f>
        <v>0</v>
      </c>
      <c r="M35" s="56">
        <f>'ACA Enrollment'!I43</f>
        <v>0</v>
      </c>
      <c r="N35" s="56">
        <f>'ACA Enrollment'!J43</f>
        <v>0</v>
      </c>
      <c r="O35" s="57">
        <f t="shared" ca="1" si="0"/>
        <v>43258</v>
      </c>
      <c r="Q35" s="57">
        <f>PLRS!$D$5</f>
        <v>0</v>
      </c>
      <c r="R35" s="56">
        <f>PLRS!$D$1</f>
        <v>0</v>
      </c>
      <c r="S35" s="56">
        <f>PLRS!$D$2</f>
        <v>0</v>
      </c>
      <c r="T35" s="56">
        <f>PLRS!$D$3</f>
        <v>0</v>
      </c>
      <c r="U35" s="56">
        <f>'ACA Enrollment'!N43</f>
        <v>47</v>
      </c>
      <c r="V35" s="56">
        <f>'ACA Enrollment'!O43</f>
        <v>0</v>
      </c>
      <c r="W35" s="56">
        <f>'ACA Enrollment'!P43</f>
        <v>0</v>
      </c>
      <c r="X35" s="57">
        <f t="shared" ca="1" si="1"/>
        <v>43258</v>
      </c>
    </row>
    <row r="36" spans="2:24">
      <c r="B36" s="57">
        <f>PLRS!$D$5</f>
        <v>0</v>
      </c>
      <c r="C36" s="56">
        <f>PLRS!$D$1</f>
        <v>0</v>
      </c>
      <c r="D36" s="56">
        <f>PLRS!$D$2</f>
        <v>0</v>
      </c>
      <c r="E36" s="56">
        <f>PLRS!$D$3</f>
        <v>0</v>
      </c>
      <c r="F36" s="56" t="str">
        <f>'ACA Enrollment'!B44</f>
        <v>Lee</v>
      </c>
      <c r="G36" s="56">
        <f>'ACA Enrollment'!C44</f>
        <v>0</v>
      </c>
      <c r="H36" s="56">
        <f>'ACA Enrollment'!D44</f>
        <v>0</v>
      </c>
      <c r="I36" s="56">
        <f>'ACA Enrollment'!E44</f>
        <v>0</v>
      </c>
      <c r="J36" s="56">
        <f>'ACA Enrollment'!F44</f>
        <v>0</v>
      </c>
      <c r="K36" s="56">
        <f>'ACA Enrollment'!G44</f>
        <v>0</v>
      </c>
      <c r="L36" s="56">
        <f>'ACA Enrollment'!H44</f>
        <v>0</v>
      </c>
      <c r="M36" s="56">
        <f>'ACA Enrollment'!I44</f>
        <v>0</v>
      </c>
      <c r="N36" s="56">
        <f>'ACA Enrollment'!J44</f>
        <v>0</v>
      </c>
      <c r="O36" s="57">
        <f t="shared" ca="1" si="0"/>
        <v>43258</v>
      </c>
      <c r="Q36" s="57">
        <f>PLRS!$D$5</f>
        <v>0</v>
      </c>
      <c r="R36" s="56">
        <f>PLRS!$D$1</f>
        <v>0</v>
      </c>
      <c r="S36" s="56">
        <f>PLRS!$D$2</f>
        <v>0</v>
      </c>
      <c r="T36" s="56">
        <f>PLRS!$D$3</f>
        <v>0</v>
      </c>
      <c r="U36" s="56">
        <f>'ACA Enrollment'!N44</f>
        <v>48</v>
      </c>
      <c r="V36" s="56">
        <f>'ACA Enrollment'!O44</f>
        <v>0</v>
      </c>
      <c r="W36" s="56">
        <f>'ACA Enrollment'!P44</f>
        <v>0</v>
      </c>
      <c r="X36" s="57">
        <f t="shared" ca="1" si="1"/>
        <v>43258</v>
      </c>
    </row>
    <row r="37" spans="2:24">
      <c r="B37" s="57">
        <f>PLRS!$D$5</f>
        <v>0</v>
      </c>
      <c r="C37" s="56">
        <f>PLRS!$D$1</f>
        <v>0</v>
      </c>
      <c r="D37" s="56">
        <f>PLRS!$D$2</f>
        <v>0</v>
      </c>
      <c r="E37" s="56">
        <f>PLRS!$D$3</f>
        <v>0</v>
      </c>
      <c r="F37" s="56" t="str">
        <f>'ACA Enrollment'!B45</f>
        <v>Leon</v>
      </c>
      <c r="G37" s="56">
        <f>'ACA Enrollment'!C45</f>
        <v>0</v>
      </c>
      <c r="H37" s="56">
        <f>'ACA Enrollment'!D45</f>
        <v>0</v>
      </c>
      <c r="I37" s="56">
        <f>'ACA Enrollment'!E45</f>
        <v>0</v>
      </c>
      <c r="J37" s="56">
        <f>'ACA Enrollment'!F45</f>
        <v>0</v>
      </c>
      <c r="K37" s="56">
        <f>'ACA Enrollment'!G45</f>
        <v>0</v>
      </c>
      <c r="L37" s="56">
        <f>'ACA Enrollment'!H45</f>
        <v>0</v>
      </c>
      <c r="M37" s="56">
        <f>'ACA Enrollment'!I45</f>
        <v>0</v>
      </c>
      <c r="N37" s="56">
        <f>'ACA Enrollment'!J45</f>
        <v>0</v>
      </c>
      <c r="O37" s="57">
        <f t="shared" ca="1" si="0"/>
        <v>43258</v>
      </c>
      <c r="Q37" s="57">
        <f>PLRS!$D$5</f>
        <v>0</v>
      </c>
      <c r="R37" s="56">
        <f>PLRS!$D$1</f>
        <v>0</v>
      </c>
      <c r="S37" s="56">
        <f>PLRS!$D$2</f>
        <v>0</v>
      </c>
      <c r="T37" s="56">
        <f>PLRS!$D$3</f>
        <v>0</v>
      </c>
      <c r="U37" s="56">
        <f>'ACA Enrollment'!N45</f>
        <v>49</v>
      </c>
      <c r="V37" s="56">
        <f>'ACA Enrollment'!O45</f>
        <v>0</v>
      </c>
      <c r="W37" s="56">
        <f>'ACA Enrollment'!P45</f>
        <v>0</v>
      </c>
      <c r="X37" s="57">
        <f t="shared" ca="1" si="1"/>
        <v>43258</v>
      </c>
    </row>
    <row r="38" spans="2:24">
      <c r="B38" s="57">
        <f>PLRS!$D$5</f>
        <v>0</v>
      </c>
      <c r="C38" s="56">
        <f>PLRS!$D$1</f>
        <v>0</v>
      </c>
      <c r="D38" s="56">
        <f>PLRS!$D$2</f>
        <v>0</v>
      </c>
      <c r="E38" s="56">
        <f>PLRS!$D$3</f>
        <v>0</v>
      </c>
      <c r="F38" s="56" t="str">
        <f>'ACA Enrollment'!B46</f>
        <v>Levy</v>
      </c>
      <c r="G38" s="56">
        <f>'ACA Enrollment'!C46</f>
        <v>0</v>
      </c>
      <c r="H38" s="56">
        <f>'ACA Enrollment'!D46</f>
        <v>0</v>
      </c>
      <c r="I38" s="56">
        <f>'ACA Enrollment'!E46</f>
        <v>0</v>
      </c>
      <c r="J38" s="56">
        <f>'ACA Enrollment'!F46</f>
        <v>0</v>
      </c>
      <c r="K38" s="56">
        <f>'ACA Enrollment'!G46</f>
        <v>0</v>
      </c>
      <c r="L38" s="56">
        <f>'ACA Enrollment'!H46</f>
        <v>0</v>
      </c>
      <c r="M38" s="56">
        <f>'ACA Enrollment'!I46</f>
        <v>0</v>
      </c>
      <c r="N38" s="56">
        <f>'ACA Enrollment'!J46</f>
        <v>0</v>
      </c>
      <c r="O38" s="57">
        <f t="shared" ca="1" si="0"/>
        <v>43258</v>
      </c>
      <c r="Q38" s="57">
        <f>PLRS!$D$5</f>
        <v>0</v>
      </c>
      <c r="R38" s="56">
        <f>PLRS!$D$1</f>
        <v>0</v>
      </c>
      <c r="S38" s="56">
        <f>PLRS!$D$2</f>
        <v>0</v>
      </c>
      <c r="T38" s="56">
        <f>PLRS!$D$3</f>
        <v>0</v>
      </c>
      <c r="U38" s="56">
        <f>'ACA Enrollment'!N46</f>
        <v>50</v>
      </c>
      <c r="V38" s="56">
        <f>'ACA Enrollment'!O46</f>
        <v>0</v>
      </c>
      <c r="W38" s="56">
        <f>'ACA Enrollment'!P46</f>
        <v>0</v>
      </c>
      <c r="X38" s="57">
        <f t="shared" ca="1" si="1"/>
        <v>43258</v>
      </c>
    </row>
    <row r="39" spans="2:24">
      <c r="B39" s="57">
        <f>PLRS!$D$5</f>
        <v>0</v>
      </c>
      <c r="C39" s="56">
        <f>PLRS!$D$1</f>
        <v>0</v>
      </c>
      <c r="D39" s="56">
        <f>PLRS!$D$2</f>
        <v>0</v>
      </c>
      <c r="E39" s="56">
        <f>PLRS!$D$3</f>
        <v>0</v>
      </c>
      <c r="F39" s="56" t="str">
        <f>'ACA Enrollment'!B47</f>
        <v>Liberty</v>
      </c>
      <c r="G39" s="56">
        <f>'ACA Enrollment'!C47</f>
        <v>0</v>
      </c>
      <c r="H39" s="56">
        <f>'ACA Enrollment'!D47</f>
        <v>0</v>
      </c>
      <c r="I39" s="56">
        <f>'ACA Enrollment'!E47</f>
        <v>0</v>
      </c>
      <c r="J39" s="56">
        <f>'ACA Enrollment'!F47</f>
        <v>0</v>
      </c>
      <c r="K39" s="56">
        <f>'ACA Enrollment'!G47</f>
        <v>0</v>
      </c>
      <c r="L39" s="56">
        <f>'ACA Enrollment'!H47</f>
        <v>0</v>
      </c>
      <c r="M39" s="56">
        <f>'ACA Enrollment'!I47</f>
        <v>0</v>
      </c>
      <c r="N39" s="56">
        <f>'ACA Enrollment'!J47</f>
        <v>0</v>
      </c>
      <c r="O39" s="57">
        <f t="shared" ca="1" si="0"/>
        <v>43258</v>
      </c>
      <c r="Q39" s="57">
        <f>PLRS!$D$5</f>
        <v>0</v>
      </c>
      <c r="R39" s="56">
        <f>PLRS!$D$1</f>
        <v>0</v>
      </c>
      <c r="S39" s="56">
        <f>PLRS!$D$2</f>
        <v>0</v>
      </c>
      <c r="T39" s="56">
        <f>PLRS!$D$3</f>
        <v>0</v>
      </c>
      <c r="U39" s="56">
        <f>'ACA Enrollment'!N47</f>
        <v>51</v>
      </c>
      <c r="V39" s="56">
        <f>'ACA Enrollment'!O47</f>
        <v>0</v>
      </c>
      <c r="W39" s="56">
        <f>'ACA Enrollment'!P47</f>
        <v>0</v>
      </c>
      <c r="X39" s="57">
        <f t="shared" ca="1" si="1"/>
        <v>43258</v>
      </c>
    </row>
    <row r="40" spans="2:24">
      <c r="B40" s="57">
        <f>PLRS!$D$5</f>
        <v>0</v>
      </c>
      <c r="C40" s="56">
        <f>PLRS!$D$1</f>
        <v>0</v>
      </c>
      <c r="D40" s="56">
        <f>PLRS!$D$2</f>
        <v>0</v>
      </c>
      <c r="E40" s="56">
        <f>PLRS!$D$3</f>
        <v>0</v>
      </c>
      <c r="F40" s="56" t="str">
        <f>'ACA Enrollment'!B48</f>
        <v>Madison</v>
      </c>
      <c r="G40" s="56">
        <f>'ACA Enrollment'!C48</f>
        <v>0</v>
      </c>
      <c r="H40" s="56">
        <f>'ACA Enrollment'!D48</f>
        <v>0</v>
      </c>
      <c r="I40" s="56">
        <f>'ACA Enrollment'!E48</f>
        <v>0</v>
      </c>
      <c r="J40" s="56">
        <f>'ACA Enrollment'!F48</f>
        <v>0</v>
      </c>
      <c r="K40" s="56">
        <f>'ACA Enrollment'!G48</f>
        <v>0</v>
      </c>
      <c r="L40" s="56">
        <f>'ACA Enrollment'!H48</f>
        <v>0</v>
      </c>
      <c r="M40" s="56">
        <f>'ACA Enrollment'!I48</f>
        <v>0</v>
      </c>
      <c r="N40" s="56">
        <f>'ACA Enrollment'!J48</f>
        <v>0</v>
      </c>
      <c r="O40" s="57">
        <f t="shared" ca="1" si="0"/>
        <v>43258</v>
      </c>
      <c r="Q40" s="57">
        <f>PLRS!$D$5</f>
        <v>0</v>
      </c>
      <c r="R40" s="56">
        <f>PLRS!$D$1</f>
        <v>0</v>
      </c>
      <c r="S40" s="56">
        <f>PLRS!$D$2</f>
        <v>0</v>
      </c>
      <c r="T40" s="56">
        <f>PLRS!$D$3</f>
        <v>0</v>
      </c>
      <c r="U40" s="56">
        <f>'ACA Enrollment'!N48</f>
        <v>52</v>
      </c>
      <c r="V40" s="56">
        <f>'ACA Enrollment'!O48</f>
        <v>0</v>
      </c>
      <c r="W40" s="56">
        <f>'ACA Enrollment'!P48</f>
        <v>0</v>
      </c>
      <c r="X40" s="57">
        <f t="shared" ca="1" si="1"/>
        <v>43258</v>
      </c>
    </row>
    <row r="41" spans="2:24">
      <c r="B41" s="57">
        <f>PLRS!$D$5</f>
        <v>0</v>
      </c>
      <c r="C41" s="56">
        <f>PLRS!$D$1</f>
        <v>0</v>
      </c>
      <c r="D41" s="56">
        <f>PLRS!$D$2</f>
        <v>0</v>
      </c>
      <c r="E41" s="56">
        <f>PLRS!$D$3</f>
        <v>0</v>
      </c>
      <c r="F41" s="56" t="str">
        <f>'ACA Enrollment'!B49</f>
        <v>Manatee</v>
      </c>
      <c r="G41" s="56">
        <f>'ACA Enrollment'!C49</f>
        <v>0</v>
      </c>
      <c r="H41" s="56">
        <f>'ACA Enrollment'!D49</f>
        <v>0</v>
      </c>
      <c r="I41" s="56">
        <f>'ACA Enrollment'!E49</f>
        <v>0</v>
      </c>
      <c r="J41" s="56">
        <f>'ACA Enrollment'!F49</f>
        <v>0</v>
      </c>
      <c r="K41" s="56">
        <f>'ACA Enrollment'!G49</f>
        <v>0</v>
      </c>
      <c r="L41" s="56">
        <f>'ACA Enrollment'!H49</f>
        <v>0</v>
      </c>
      <c r="M41" s="56">
        <f>'ACA Enrollment'!I49</f>
        <v>0</v>
      </c>
      <c r="N41" s="56">
        <f>'ACA Enrollment'!J49</f>
        <v>0</v>
      </c>
      <c r="O41" s="57">
        <f t="shared" ca="1" si="0"/>
        <v>43258</v>
      </c>
      <c r="Q41" s="57">
        <f>PLRS!$D$5</f>
        <v>0</v>
      </c>
      <c r="R41" s="56">
        <f>PLRS!$D$1</f>
        <v>0</v>
      </c>
      <c r="S41" s="56">
        <f>PLRS!$D$2</f>
        <v>0</v>
      </c>
      <c r="T41" s="56">
        <f>PLRS!$D$3</f>
        <v>0</v>
      </c>
      <c r="U41" s="56">
        <f>'ACA Enrollment'!N49</f>
        <v>53</v>
      </c>
      <c r="V41" s="56">
        <f>'ACA Enrollment'!O49</f>
        <v>0</v>
      </c>
      <c r="W41" s="56">
        <f>'ACA Enrollment'!P49</f>
        <v>0</v>
      </c>
      <c r="X41" s="57">
        <f t="shared" ca="1" si="1"/>
        <v>43258</v>
      </c>
    </row>
    <row r="42" spans="2:24">
      <c r="B42" s="57">
        <f>PLRS!$D$5</f>
        <v>0</v>
      </c>
      <c r="C42" s="56">
        <f>PLRS!$D$1</f>
        <v>0</v>
      </c>
      <c r="D42" s="56">
        <f>PLRS!$D$2</f>
        <v>0</v>
      </c>
      <c r="E42" s="56">
        <f>PLRS!$D$3</f>
        <v>0</v>
      </c>
      <c r="F42" s="56" t="str">
        <f>'ACA Enrollment'!B50</f>
        <v>Marion</v>
      </c>
      <c r="G42" s="56">
        <f>'ACA Enrollment'!C50</f>
        <v>0</v>
      </c>
      <c r="H42" s="56">
        <f>'ACA Enrollment'!D50</f>
        <v>0</v>
      </c>
      <c r="I42" s="56">
        <f>'ACA Enrollment'!E50</f>
        <v>0</v>
      </c>
      <c r="J42" s="56">
        <f>'ACA Enrollment'!F50</f>
        <v>0</v>
      </c>
      <c r="K42" s="56">
        <f>'ACA Enrollment'!G50</f>
        <v>0</v>
      </c>
      <c r="L42" s="56">
        <f>'ACA Enrollment'!H50</f>
        <v>0</v>
      </c>
      <c r="M42" s="56">
        <f>'ACA Enrollment'!I50</f>
        <v>0</v>
      </c>
      <c r="N42" s="56">
        <f>'ACA Enrollment'!J50</f>
        <v>0</v>
      </c>
      <c r="O42" s="57">
        <f t="shared" ca="1" si="0"/>
        <v>43258</v>
      </c>
      <c r="Q42" s="57">
        <f>PLRS!$D$5</f>
        <v>0</v>
      </c>
      <c r="R42" s="56">
        <f>PLRS!$D$1</f>
        <v>0</v>
      </c>
      <c r="S42" s="56">
        <f>PLRS!$D$2</f>
        <v>0</v>
      </c>
      <c r="T42" s="56">
        <f>PLRS!$D$3</f>
        <v>0</v>
      </c>
      <c r="U42" s="56">
        <f>'ACA Enrollment'!N50</f>
        <v>54</v>
      </c>
      <c r="V42" s="56">
        <f>'ACA Enrollment'!O50</f>
        <v>0</v>
      </c>
      <c r="W42" s="56">
        <f>'ACA Enrollment'!P50</f>
        <v>0</v>
      </c>
      <c r="X42" s="57">
        <f t="shared" ca="1" si="1"/>
        <v>43258</v>
      </c>
    </row>
    <row r="43" spans="2:24">
      <c r="B43" s="57">
        <f>PLRS!$D$5</f>
        <v>0</v>
      </c>
      <c r="C43" s="56">
        <f>PLRS!$D$1</f>
        <v>0</v>
      </c>
      <c r="D43" s="56">
        <f>PLRS!$D$2</f>
        <v>0</v>
      </c>
      <c r="E43" s="56">
        <f>PLRS!$D$3</f>
        <v>0</v>
      </c>
      <c r="F43" s="56" t="str">
        <f>'ACA Enrollment'!B51</f>
        <v>Martin</v>
      </c>
      <c r="G43" s="56">
        <f>'ACA Enrollment'!C51</f>
        <v>0</v>
      </c>
      <c r="H43" s="56">
        <f>'ACA Enrollment'!D51</f>
        <v>0</v>
      </c>
      <c r="I43" s="56">
        <f>'ACA Enrollment'!E51</f>
        <v>0</v>
      </c>
      <c r="J43" s="56">
        <f>'ACA Enrollment'!F51</f>
        <v>0</v>
      </c>
      <c r="K43" s="56">
        <f>'ACA Enrollment'!G51</f>
        <v>0</v>
      </c>
      <c r="L43" s="56">
        <f>'ACA Enrollment'!H51</f>
        <v>0</v>
      </c>
      <c r="M43" s="56">
        <f>'ACA Enrollment'!I51</f>
        <v>0</v>
      </c>
      <c r="N43" s="56">
        <f>'ACA Enrollment'!J51</f>
        <v>0</v>
      </c>
      <c r="O43" s="57">
        <f t="shared" ca="1" si="0"/>
        <v>43258</v>
      </c>
      <c r="Q43" s="57">
        <f>PLRS!$D$5</f>
        <v>0</v>
      </c>
      <c r="R43" s="56">
        <f>PLRS!$D$1</f>
        <v>0</v>
      </c>
      <c r="S43" s="56">
        <f>PLRS!$D$2</f>
        <v>0</v>
      </c>
      <c r="T43" s="56">
        <f>PLRS!$D$3</f>
        <v>0</v>
      </c>
      <c r="U43" s="56">
        <f>'ACA Enrollment'!N51</f>
        <v>55</v>
      </c>
      <c r="V43" s="56">
        <f>'ACA Enrollment'!O51</f>
        <v>0</v>
      </c>
      <c r="W43" s="56">
        <f>'ACA Enrollment'!P51</f>
        <v>0</v>
      </c>
      <c r="X43" s="57">
        <f t="shared" ca="1" si="1"/>
        <v>43258</v>
      </c>
    </row>
    <row r="44" spans="2:24">
      <c r="B44" s="57">
        <f>PLRS!$D$5</f>
        <v>0</v>
      </c>
      <c r="C44" s="56">
        <f>PLRS!$D$1</f>
        <v>0</v>
      </c>
      <c r="D44" s="56">
        <f>PLRS!$D$2</f>
        <v>0</v>
      </c>
      <c r="E44" s="56">
        <f>PLRS!$D$3</f>
        <v>0</v>
      </c>
      <c r="F44" s="56" t="str">
        <f>'ACA Enrollment'!B52</f>
        <v>Miami-Dade</v>
      </c>
      <c r="G44" s="56">
        <f>'ACA Enrollment'!C52</f>
        <v>0</v>
      </c>
      <c r="H44" s="56">
        <f>'ACA Enrollment'!D52</f>
        <v>0</v>
      </c>
      <c r="I44" s="56">
        <f>'ACA Enrollment'!E52</f>
        <v>0</v>
      </c>
      <c r="J44" s="56">
        <f>'ACA Enrollment'!F52</f>
        <v>0</v>
      </c>
      <c r="K44" s="56">
        <f>'ACA Enrollment'!G52</f>
        <v>0</v>
      </c>
      <c r="L44" s="56">
        <f>'ACA Enrollment'!H52</f>
        <v>0</v>
      </c>
      <c r="M44" s="56">
        <f>'ACA Enrollment'!I52</f>
        <v>0</v>
      </c>
      <c r="N44" s="56">
        <f>'ACA Enrollment'!J52</f>
        <v>0</v>
      </c>
      <c r="O44" s="57">
        <f t="shared" ca="1" si="0"/>
        <v>43258</v>
      </c>
      <c r="Q44" s="57">
        <f>PLRS!$D$5</f>
        <v>0</v>
      </c>
      <c r="R44" s="56">
        <f>PLRS!$D$1</f>
        <v>0</v>
      </c>
      <c r="S44" s="56">
        <f>PLRS!$D$2</f>
        <v>0</v>
      </c>
      <c r="T44" s="56">
        <f>PLRS!$D$3</f>
        <v>0</v>
      </c>
      <c r="U44" s="56">
        <f>'ACA Enrollment'!N52</f>
        <v>56</v>
      </c>
      <c r="V44" s="56">
        <f>'ACA Enrollment'!O52</f>
        <v>0</v>
      </c>
      <c r="W44" s="56">
        <f>'ACA Enrollment'!P52</f>
        <v>0</v>
      </c>
      <c r="X44" s="57">
        <f t="shared" ca="1" si="1"/>
        <v>43258</v>
      </c>
    </row>
    <row r="45" spans="2:24">
      <c r="B45" s="57">
        <f>PLRS!$D$5</f>
        <v>0</v>
      </c>
      <c r="C45" s="56">
        <f>PLRS!$D$1</f>
        <v>0</v>
      </c>
      <c r="D45" s="56">
        <f>PLRS!$D$2</f>
        <v>0</v>
      </c>
      <c r="E45" s="56">
        <f>PLRS!$D$3</f>
        <v>0</v>
      </c>
      <c r="F45" s="56" t="str">
        <f>'ACA Enrollment'!B53</f>
        <v>Monroe</v>
      </c>
      <c r="G45" s="56">
        <f>'ACA Enrollment'!C53</f>
        <v>0</v>
      </c>
      <c r="H45" s="56">
        <f>'ACA Enrollment'!D53</f>
        <v>0</v>
      </c>
      <c r="I45" s="56">
        <f>'ACA Enrollment'!E53</f>
        <v>0</v>
      </c>
      <c r="J45" s="56">
        <f>'ACA Enrollment'!F53</f>
        <v>0</v>
      </c>
      <c r="K45" s="56">
        <f>'ACA Enrollment'!G53</f>
        <v>0</v>
      </c>
      <c r="L45" s="56">
        <f>'ACA Enrollment'!H53</f>
        <v>0</v>
      </c>
      <c r="M45" s="56">
        <f>'ACA Enrollment'!I53</f>
        <v>0</v>
      </c>
      <c r="N45" s="56">
        <f>'ACA Enrollment'!J53</f>
        <v>0</v>
      </c>
      <c r="O45" s="57">
        <f t="shared" ca="1" si="0"/>
        <v>43258</v>
      </c>
      <c r="Q45" s="57">
        <f>PLRS!$D$5</f>
        <v>0</v>
      </c>
      <c r="R45" s="56">
        <f>PLRS!$D$1</f>
        <v>0</v>
      </c>
      <c r="S45" s="56">
        <f>PLRS!$D$2</f>
        <v>0</v>
      </c>
      <c r="T45" s="56">
        <f>PLRS!$D$3</f>
        <v>0</v>
      </c>
      <c r="U45" s="56">
        <f>'ACA Enrollment'!N53</f>
        <v>57</v>
      </c>
      <c r="V45" s="56">
        <f>'ACA Enrollment'!O53</f>
        <v>0</v>
      </c>
      <c r="W45" s="56">
        <f>'ACA Enrollment'!P53</f>
        <v>0</v>
      </c>
      <c r="X45" s="57">
        <f t="shared" ca="1" si="1"/>
        <v>43258</v>
      </c>
    </row>
    <row r="46" spans="2:24">
      <c r="B46" s="57">
        <f>PLRS!$D$5</f>
        <v>0</v>
      </c>
      <c r="C46" s="56">
        <f>PLRS!$D$1</f>
        <v>0</v>
      </c>
      <c r="D46" s="56">
        <f>PLRS!$D$2</f>
        <v>0</v>
      </c>
      <c r="E46" s="56">
        <f>PLRS!$D$3</f>
        <v>0</v>
      </c>
      <c r="F46" s="56" t="str">
        <f>'ACA Enrollment'!B54</f>
        <v>Nassau</v>
      </c>
      <c r="G46" s="56">
        <f>'ACA Enrollment'!C54</f>
        <v>0</v>
      </c>
      <c r="H46" s="56">
        <f>'ACA Enrollment'!D54</f>
        <v>0</v>
      </c>
      <c r="I46" s="56">
        <f>'ACA Enrollment'!E54</f>
        <v>0</v>
      </c>
      <c r="J46" s="56">
        <f>'ACA Enrollment'!F54</f>
        <v>0</v>
      </c>
      <c r="K46" s="56">
        <f>'ACA Enrollment'!G54</f>
        <v>0</v>
      </c>
      <c r="L46" s="56">
        <f>'ACA Enrollment'!H54</f>
        <v>0</v>
      </c>
      <c r="M46" s="56">
        <f>'ACA Enrollment'!I54</f>
        <v>0</v>
      </c>
      <c r="N46" s="56">
        <f>'ACA Enrollment'!J54</f>
        <v>0</v>
      </c>
      <c r="O46" s="57">
        <f t="shared" ca="1" si="0"/>
        <v>43258</v>
      </c>
      <c r="Q46" s="57">
        <f>PLRS!$D$5</f>
        <v>0</v>
      </c>
      <c r="R46" s="56">
        <f>PLRS!$D$1</f>
        <v>0</v>
      </c>
      <c r="S46" s="56">
        <f>PLRS!$D$2</f>
        <v>0</v>
      </c>
      <c r="T46" s="56">
        <f>PLRS!$D$3</f>
        <v>0</v>
      </c>
      <c r="U46" s="56">
        <f>'ACA Enrollment'!N54</f>
        <v>58</v>
      </c>
      <c r="V46" s="56">
        <f>'ACA Enrollment'!O54</f>
        <v>0</v>
      </c>
      <c r="W46" s="56">
        <f>'ACA Enrollment'!P54</f>
        <v>0</v>
      </c>
      <c r="X46" s="57">
        <f t="shared" ca="1" si="1"/>
        <v>43258</v>
      </c>
    </row>
    <row r="47" spans="2:24">
      <c r="B47" s="57">
        <f>PLRS!$D$5</f>
        <v>0</v>
      </c>
      <c r="C47" s="56">
        <f>PLRS!$D$1</f>
        <v>0</v>
      </c>
      <c r="D47" s="56">
        <f>PLRS!$D$2</f>
        <v>0</v>
      </c>
      <c r="E47" s="56">
        <f>PLRS!$D$3</f>
        <v>0</v>
      </c>
      <c r="F47" s="56" t="str">
        <f>'ACA Enrollment'!B55</f>
        <v>Okaloosa</v>
      </c>
      <c r="G47" s="56">
        <f>'ACA Enrollment'!C55</f>
        <v>0</v>
      </c>
      <c r="H47" s="56">
        <f>'ACA Enrollment'!D55</f>
        <v>0</v>
      </c>
      <c r="I47" s="56">
        <f>'ACA Enrollment'!E55</f>
        <v>0</v>
      </c>
      <c r="J47" s="56">
        <f>'ACA Enrollment'!F55</f>
        <v>0</v>
      </c>
      <c r="K47" s="56">
        <f>'ACA Enrollment'!G55</f>
        <v>0</v>
      </c>
      <c r="L47" s="56">
        <f>'ACA Enrollment'!H55</f>
        <v>0</v>
      </c>
      <c r="M47" s="56">
        <f>'ACA Enrollment'!I55</f>
        <v>0</v>
      </c>
      <c r="N47" s="56">
        <f>'ACA Enrollment'!J55</f>
        <v>0</v>
      </c>
      <c r="O47" s="57">
        <f t="shared" ca="1" si="0"/>
        <v>43258</v>
      </c>
      <c r="Q47" s="57">
        <f>PLRS!$D$5</f>
        <v>0</v>
      </c>
      <c r="R47" s="56">
        <f>PLRS!$D$1</f>
        <v>0</v>
      </c>
      <c r="S47" s="56">
        <f>PLRS!$D$2</f>
        <v>0</v>
      </c>
      <c r="T47" s="56">
        <f>PLRS!$D$3</f>
        <v>0</v>
      </c>
      <c r="U47" s="56">
        <f>'ACA Enrollment'!N55</f>
        <v>59</v>
      </c>
      <c r="V47" s="56">
        <f>'ACA Enrollment'!O55</f>
        <v>0</v>
      </c>
      <c r="W47" s="56">
        <f>'ACA Enrollment'!P55</f>
        <v>0</v>
      </c>
      <c r="X47" s="57">
        <f t="shared" ca="1" si="1"/>
        <v>43258</v>
      </c>
    </row>
    <row r="48" spans="2:24">
      <c r="B48" s="57">
        <f>PLRS!$D$5</f>
        <v>0</v>
      </c>
      <c r="C48" s="56">
        <f>PLRS!$D$1</f>
        <v>0</v>
      </c>
      <c r="D48" s="56">
        <f>PLRS!$D$2</f>
        <v>0</v>
      </c>
      <c r="E48" s="56">
        <f>PLRS!$D$3</f>
        <v>0</v>
      </c>
      <c r="F48" s="56" t="str">
        <f>'ACA Enrollment'!B56</f>
        <v>Okeechobee</v>
      </c>
      <c r="G48" s="56">
        <f>'ACA Enrollment'!C56</f>
        <v>0</v>
      </c>
      <c r="H48" s="56">
        <f>'ACA Enrollment'!D56</f>
        <v>0</v>
      </c>
      <c r="I48" s="56">
        <f>'ACA Enrollment'!E56</f>
        <v>0</v>
      </c>
      <c r="J48" s="56">
        <f>'ACA Enrollment'!F56</f>
        <v>0</v>
      </c>
      <c r="K48" s="56">
        <f>'ACA Enrollment'!G56</f>
        <v>0</v>
      </c>
      <c r="L48" s="56">
        <f>'ACA Enrollment'!H56</f>
        <v>0</v>
      </c>
      <c r="M48" s="56">
        <f>'ACA Enrollment'!I56</f>
        <v>0</v>
      </c>
      <c r="N48" s="56">
        <f>'ACA Enrollment'!J56</f>
        <v>0</v>
      </c>
      <c r="O48" s="57">
        <f t="shared" ca="1" si="0"/>
        <v>43258</v>
      </c>
      <c r="Q48" s="57">
        <f>PLRS!$D$5</f>
        <v>0</v>
      </c>
      <c r="R48" s="56">
        <f>PLRS!$D$1</f>
        <v>0</v>
      </c>
      <c r="S48" s="56">
        <f>PLRS!$D$2</f>
        <v>0</v>
      </c>
      <c r="T48" s="56">
        <f>PLRS!$D$3</f>
        <v>0</v>
      </c>
      <c r="U48" s="56">
        <f>'ACA Enrollment'!N56</f>
        <v>60</v>
      </c>
      <c r="V48" s="56">
        <f>'ACA Enrollment'!O56</f>
        <v>0</v>
      </c>
      <c r="W48" s="56">
        <f>'ACA Enrollment'!P56</f>
        <v>0</v>
      </c>
      <c r="X48" s="57">
        <f t="shared" ca="1" si="1"/>
        <v>43258</v>
      </c>
    </row>
    <row r="49" spans="2:24">
      <c r="B49" s="57">
        <f>PLRS!$D$5</f>
        <v>0</v>
      </c>
      <c r="C49" s="56">
        <f>PLRS!$D$1</f>
        <v>0</v>
      </c>
      <c r="D49" s="56">
        <f>PLRS!$D$2</f>
        <v>0</v>
      </c>
      <c r="E49" s="56">
        <f>PLRS!$D$3</f>
        <v>0</v>
      </c>
      <c r="F49" s="56" t="str">
        <f>'ACA Enrollment'!B57</f>
        <v>Orange</v>
      </c>
      <c r="G49" s="56">
        <f>'ACA Enrollment'!C57</f>
        <v>0</v>
      </c>
      <c r="H49" s="56">
        <f>'ACA Enrollment'!D57</f>
        <v>0</v>
      </c>
      <c r="I49" s="56">
        <f>'ACA Enrollment'!E57</f>
        <v>0</v>
      </c>
      <c r="J49" s="56">
        <f>'ACA Enrollment'!F57</f>
        <v>0</v>
      </c>
      <c r="K49" s="56">
        <f>'ACA Enrollment'!G57</f>
        <v>0</v>
      </c>
      <c r="L49" s="56">
        <f>'ACA Enrollment'!H57</f>
        <v>0</v>
      </c>
      <c r="M49" s="56">
        <f>'ACA Enrollment'!I57</f>
        <v>0</v>
      </c>
      <c r="N49" s="56">
        <f>'ACA Enrollment'!J57</f>
        <v>0</v>
      </c>
      <c r="O49" s="57">
        <f t="shared" ca="1" si="0"/>
        <v>43258</v>
      </c>
      <c r="Q49" s="57">
        <f>PLRS!$D$5</f>
        <v>0</v>
      </c>
      <c r="R49" s="56">
        <f>PLRS!$D$1</f>
        <v>0</v>
      </c>
      <c r="S49" s="56">
        <f>PLRS!$D$2</f>
        <v>0</v>
      </c>
      <c r="T49" s="56">
        <f>PLRS!$D$3</f>
        <v>0</v>
      </c>
      <c r="U49" s="56">
        <f>'ACA Enrollment'!N57</f>
        <v>61</v>
      </c>
      <c r="V49" s="56">
        <f>'ACA Enrollment'!O57</f>
        <v>0</v>
      </c>
      <c r="W49" s="56">
        <f>'ACA Enrollment'!P57</f>
        <v>0</v>
      </c>
      <c r="X49" s="57">
        <f t="shared" ca="1" si="1"/>
        <v>43258</v>
      </c>
    </row>
    <row r="50" spans="2:24">
      <c r="B50" s="57">
        <f>PLRS!$D$5</f>
        <v>0</v>
      </c>
      <c r="C50" s="56">
        <f>PLRS!$D$1</f>
        <v>0</v>
      </c>
      <c r="D50" s="56">
        <f>PLRS!$D$2</f>
        <v>0</v>
      </c>
      <c r="E50" s="56">
        <f>PLRS!$D$3</f>
        <v>0</v>
      </c>
      <c r="F50" s="56" t="str">
        <f>'ACA Enrollment'!B58</f>
        <v>Osceola</v>
      </c>
      <c r="G50" s="56">
        <f>'ACA Enrollment'!C58</f>
        <v>0</v>
      </c>
      <c r="H50" s="56">
        <f>'ACA Enrollment'!D58</f>
        <v>0</v>
      </c>
      <c r="I50" s="56">
        <f>'ACA Enrollment'!E58</f>
        <v>0</v>
      </c>
      <c r="J50" s="56">
        <f>'ACA Enrollment'!F58</f>
        <v>0</v>
      </c>
      <c r="K50" s="56">
        <f>'ACA Enrollment'!G58</f>
        <v>0</v>
      </c>
      <c r="L50" s="56">
        <f>'ACA Enrollment'!H58</f>
        <v>0</v>
      </c>
      <c r="M50" s="56">
        <f>'ACA Enrollment'!I58</f>
        <v>0</v>
      </c>
      <c r="N50" s="56">
        <f>'ACA Enrollment'!J58</f>
        <v>0</v>
      </c>
      <c r="O50" s="57">
        <f t="shared" ca="1" si="0"/>
        <v>43258</v>
      </c>
      <c r="Q50" s="57">
        <f>PLRS!$D$5</f>
        <v>0</v>
      </c>
      <c r="R50" s="56">
        <f>PLRS!$D$1</f>
        <v>0</v>
      </c>
      <c r="S50" s="56">
        <f>PLRS!$D$2</f>
        <v>0</v>
      </c>
      <c r="T50" s="56">
        <f>PLRS!$D$3</f>
        <v>0</v>
      </c>
      <c r="U50" s="56">
        <f>'ACA Enrollment'!N58</f>
        <v>62</v>
      </c>
      <c r="V50" s="56">
        <f>'ACA Enrollment'!O58</f>
        <v>0</v>
      </c>
      <c r="W50" s="56">
        <f>'ACA Enrollment'!P58</f>
        <v>0</v>
      </c>
      <c r="X50" s="57">
        <f t="shared" ca="1" si="1"/>
        <v>43258</v>
      </c>
    </row>
    <row r="51" spans="2:24">
      <c r="B51" s="57">
        <f>PLRS!$D$5</f>
        <v>0</v>
      </c>
      <c r="C51" s="56">
        <f>PLRS!$D$1</f>
        <v>0</v>
      </c>
      <c r="D51" s="56">
        <f>PLRS!$D$2</f>
        <v>0</v>
      </c>
      <c r="E51" s="56">
        <f>PLRS!$D$3</f>
        <v>0</v>
      </c>
      <c r="F51" s="56" t="str">
        <f>'ACA Enrollment'!B59</f>
        <v>Palm Beach</v>
      </c>
      <c r="G51" s="56">
        <f>'ACA Enrollment'!C59</f>
        <v>0</v>
      </c>
      <c r="H51" s="56">
        <f>'ACA Enrollment'!D59</f>
        <v>0</v>
      </c>
      <c r="I51" s="56">
        <f>'ACA Enrollment'!E59</f>
        <v>0</v>
      </c>
      <c r="J51" s="56">
        <f>'ACA Enrollment'!F59</f>
        <v>0</v>
      </c>
      <c r="K51" s="56">
        <f>'ACA Enrollment'!G59</f>
        <v>0</v>
      </c>
      <c r="L51" s="56">
        <f>'ACA Enrollment'!H59</f>
        <v>0</v>
      </c>
      <c r="M51" s="56">
        <f>'ACA Enrollment'!I59</f>
        <v>0</v>
      </c>
      <c r="N51" s="56">
        <f>'ACA Enrollment'!J59</f>
        <v>0</v>
      </c>
      <c r="O51" s="57">
        <f t="shared" ca="1" si="0"/>
        <v>43258</v>
      </c>
      <c r="Q51" s="57">
        <f>PLRS!$D$5</f>
        <v>0</v>
      </c>
      <c r="R51" s="56">
        <f>PLRS!$D$1</f>
        <v>0</v>
      </c>
      <c r="S51" s="56">
        <f>PLRS!$D$2</f>
        <v>0</v>
      </c>
      <c r="T51" s="56">
        <f>PLRS!$D$3</f>
        <v>0</v>
      </c>
      <c r="U51" s="56">
        <f>'ACA Enrollment'!N59</f>
        <v>63</v>
      </c>
      <c r="V51" s="56">
        <f>'ACA Enrollment'!O59</f>
        <v>0</v>
      </c>
      <c r="W51" s="56">
        <f>'ACA Enrollment'!P59</f>
        <v>0</v>
      </c>
      <c r="X51" s="57">
        <f t="shared" ca="1" si="1"/>
        <v>43258</v>
      </c>
    </row>
    <row r="52" spans="2:24">
      <c r="B52" s="57">
        <f>PLRS!$D$5</f>
        <v>0</v>
      </c>
      <c r="C52" s="56">
        <f>PLRS!$D$1</f>
        <v>0</v>
      </c>
      <c r="D52" s="56">
        <f>PLRS!$D$2</f>
        <v>0</v>
      </c>
      <c r="E52" s="56">
        <f>PLRS!$D$3</f>
        <v>0</v>
      </c>
      <c r="F52" s="56" t="str">
        <f>'ACA Enrollment'!B60</f>
        <v>Pasco</v>
      </c>
      <c r="G52" s="56">
        <f>'ACA Enrollment'!C60</f>
        <v>0</v>
      </c>
      <c r="H52" s="56">
        <f>'ACA Enrollment'!D60</f>
        <v>0</v>
      </c>
      <c r="I52" s="56">
        <f>'ACA Enrollment'!E60</f>
        <v>0</v>
      </c>
      <c r="J52" s="56">
        <f>'ACA Enrollment'!F60</f>
        <v>0</v>
      </c>
      <c r="K52" s="56">
        <f>'ACA Enrollment'!G60</f>
        <v>0</v>
      </c>
      <c r="L52" s="56">
        <f>'ACA Enrollment'!H60</f>
        <v>0</v>
      </c>
      <c r="M52" s="56">
        <f>'ACA Enrollment'!I60</f>
        <v>0</v>
      </c>
      <c r="N52" s="56">
        <f>'ACA Enrollment'!J60</f>
        <v>0</v>
      </c>
      <c r="O52" s="57">
        <f t="shared" ca="1" si="0"/>
        <v>43258</v>
      </c>
      <c r="Q52" s="57">
        <f>PLRS!$D$5</f>
        <v>0</v>
      </c>
      <c r="R52" s="56">
        <f>PLRS!$D$1</f>
        <v>0</v>
      </c>
      <c r="S52" s="56">
        <f>PLRS!$D$2</f>
        <v>0</v>
      </c>
      <c r="T52" s="56">
        <f>PLRS!$D$3</f>
        <v>0</v>
      </c>
      <c r="U52" s="56" t="str">
        <f>'ACA Enrollment'!N60</f>
        <v>64+</v>
      </c>
      <c r="V52" s="56">
        <f>'ACA Enrollment'!O60</f>
        <v>0</v>
      </c>
      <c r="W52" s="56">
        <f>'ACA Enrollment'!P60</f>
        <v>0</v>
      </c>
      <c r="X52" s="57">
        <f t="shared" ca="1" si="1"/>
        <v>43258</v>
      </c>
    </row>
    <row r="53" spans="2:24">
      <c r="B53" s="57">
        <f>PLRS!$D$5</f>
        <v>0</v>
      </c>
      <c r="C53" s="56">
        <f>PLRS!$D$1</f>
        <v>0</v>
      </c>
      <c r="D53" s="56">
        <f>PLRS!$D$2</f>
        <v>0</v>
      </c>
      <c r="E53" s="56">
        <f>PLRS!$D$3</f>
        <v>0</v>
      </c>
      <c r="F53" s="56" t="str">
        <f>'ACA Enrollment'!B61</f>
        <v>Pinellas</v>
      </c>
      <c r="G53" s="56">
        <f>'ACA Enrollment'!C61</f>
        <v>0</v>
      </c>
      <c r="H53" s="56">
        <f>'ACA Enrollment'!D61</f>
        <v>0</v>
      </c>
      <c r="I53" s="56">
        <f>'ACA Enrollment'!E61</f>
        <v>0</v>
      </c>
      <c r="J53" s="56">
        <f>'ACA Enrollment'!F61</f>
        <v>0</v>
      </c>
      <c r="K53" s="56">
        <f>'ACA Enrollment'!G61</f>
        <v>0</v>
      </c>
      <c r="L53" s="56">
        <f>'ACA Enrollment'!H61</f>
        <v>0</v>
      </c>
      <c r="M53" s="56">
        <f>'ACA Enrollment'!I61</f>
        <v>0</v>
      </c>
      <c r="N53" s="56">
        <f>'ACA Enrollment'!J61</f>
        <v>0</v>
      </c>
      <c r="O53" s="57">
        <f t="shared" ca="1" si="0"/>
        <v>43258</v>
      </c>
      <c r="Q53" s="57"/>
      <c r="X53" s="57"/>
    </row>
    <row r="54" spans="2:24">
      <c r="B54" s="57">
        <f>PLRS!$D$5</f>
        <v>0</v>
      </c>
      <c r="C54" s="56">
        <f>PLRS!$D$1</f>
        <v>0</v>
      </c>
      <c r="D54" s="56">
        <f>PLRS!$D$2</f>
        <v>0</v>
      </c>
      <c r="E54" s="56">
        <f>PLRS!$D$3</f>
        <v>0</v>
      </c>
      <c r="F54" s="56" t="str">
        <f>'ACA Enrollment'!B62</f>
        <v>Polk</v>
      </c>
      <c r="G54" s="56">
        <f>'ACA Enrollment'!C62</f>
        <v>0</v>
      </c>
      <c r="H54" s="56">
        <f>'ACA Enrollment'!D62</f>
        <v>0</v>
      </c>
      <c r="I54" s="56">
        <f>'ACA Enrollment'!E62</f>
        <v>0</v>
      </c>
      <c r="J54" s="56">
        <f>'ACA Enrollment'!F62</f>
        <v>0</v>
      </c>
      <c r="K54" s="56">
        <f>'ACA Enrollment'!G62</f>
        <v>0</v>
      </c>
      <c r="L54" s="56">
        <f>'ACA Enrollment'!H62</f>
        <v>0</v>
      </c>
      <c r="M54" s="56">
        <f>'ACA Enrollment'!I62</f>
        <v>0</v>
      </c>
      <c r="N54" s="56">
        <f>'ACA Enrollment'!J62</f>
        <v>0</v>
      </c>
      <c r="O54" s="57">
        <f t="shared" ca="1" si="0"/>
        <v>43258</v>
      </c>
    </row>
    <row r="55" spans="2:24">
      <c r="B55" s="57">
        <f>PLRS!$D$5</f>
        <v>0</v>
      </c>
      <c r="C55" s="56">
        <f>PLRS!$D$1</f>
        <v>0</v>
      </c>
      <c r="D55" s="56">
        <f>PLRS!$D$2</f>
        <v>0</v>
      </c>
      <c r="E55" s="56">
        <f>PLRS!$D$3</f>
        <v>0</v>
      </c>
      <c r="F55" s="56" t="str">
        <f>'ACA Enrollment'!B63</f>
        <v>Putnam</v>
      </c>
      <c r="G55" s="56">
        <f>'ACA Enrollment'!C63</f>
        <v>0</v>
      </c>
      <c r="H55" s="56">
        <f>'ACA Enrollment'!D63</f>
        <v>0</v>
      </c>
      <c r="I55" s="56">
        <f>'ACA Enrollment'!E63</f>
        <v>0</v>
      </c>
      <c r="J55" s="56">
        <f>'ACA Enrollment'!F63</f>
        <v>0</v>
      </c>
      <c r="K55" s="56">
        <f>'ACA Enrollment'!G63</f>
        <v>0</v>
      </c>
      <c r="L55" s="56">
        <f>'ACA Enrollment'!H63</f>
        <v>0</v>
      </c>
      <c r="M55" s="56">
        <f>'ACA Enrollment'!I63</f>
        <v>0</v>
      </c>
      <c r="N55" s="56">
        <f>'ACA Enrollment'!J63</f>
        <v>0</v>
      </c>
      <c r="O55" s="57">
        <f t="shared" ca="1" si="0"/>
        <v>43258</v>
      </c>
    </row>
    <row r="56" spans="2:24">
      <c r="B56" s="57">
        <f>PLRS!$D$5</f>
        <v>0</v>
      </c>
      <c r="C56" s="56">
        <f>PLRS!$D$1</f>
        <v>0</v>
      </c>
      <c r="D56" s="56">
        <f>PLRS!$D$2</f>
        <v>0</v>
      </c>
      <c r="E56" s="56">
        <f>PLRS!$D$3</f>
        <v>0</v>
      </c>
      <c r="F56" s="56" t="str">
        <f>'ACA Enrollment'!B64</f>
        <v>St. Johns</v>
      </c>
      <c r="G56" s="56">
        <f>'ACA Enrollment'!C64</f>
        <v>0</v>
      </c>
      <c r="H56" s="56">
        <f>'ACA Enrollment'!D64</f>
        <v>0</v>
      </c>
      <c r="I56" s="56">
        <f>'ACA Enrollment'!E64</f>
        <v>0</v>
      </c>
      <c r="J56" s="56">
        <f>'ACA Enrollment'!F64</f>
        <v>0</v>
      </c>
      <c r="K56" s="56">
        <f>'ACA Enrollment'!G64</f>
        <v>0</v>
      </c>
      <c r="L56" s="56">
        <f>'ACA Enrollment'!H64</f>
        <v>0</v>
      </c>
      <c r="M56" s="56">
        <f>'ACA Enrollment'!I64</f>
        <v>0</v>
      </c>
      <c r="N56" s="56">
        <f>'ACA Enrollment'!J64</f>
        <v>0</v>
      </c>
      <c r="O56" s="57">
        <f t="shared" ca="1" si="0"/>
        <v>43258</v>
      </c>
    </row>
    <row r="57" spans="2:24">
      <c r="B57" s="57">
        <f>PLRS!$D$5</f>
        <v>0</v>
      </c>
      <c r="C57" s="56">
        <f>PLRS!$D$1</f>
        <v>0</v>
      </c>
      <c r="D57" s="56">
        <f>PLRS!$D$2</f>
        <v>0</v>
      </c>
      <c r="E57" s="56">
        <f>PLRS!$D$3</f>
        <v>0</v>
      </c>
      <c r="F57" s="56" t="str">
        <f>'ACA Enrollment'!B65</f>
        <v>St. Lucie</v>
      </c>
      <c r="G57" s="56">
        <f>'ACA Enrollment'!C65</f>
        <v>0</v>
      </c>
      <c r="H57" s="56">
        <f>'ACA Enrollment'!D65</f>
        <v>0</v>
      </c>
      <c r="I57" s="56">
        <f>'ACA Enrollment'!E65</f>
        <v>0</v>
      </c>
      <c r="J57" s="56">
        <f>'ACA Enrollment'!F65</f>
        <v>0</v>
      </c>
      <c r="K57" s="56">
        <f>'ACA Enrollment'!G65</f>
        <v>0</v>
      </c>
      <c r="L57" s="56">
        <f>'ACA Enrollment'!H65</f>
        <v>0</v>
      </c>
      <c r="M57" s="56">
        <f>'ACA Enrollment'!I65</f>
        <v>0</v>
      </c>
      <c r="N57" s="56">
        <f>'ACA Enrollment'!J65</f>
        <v>0</v>
      </c>
      <c r="O57" s="57">
        <f t="shared" ca="1" si="0"/>
        <v>43258</v>
      </c>
    </row>
    <row r="58" spans="2:24">
      <c r="B58" s="57">
        <f>PLRS!$D$5</f>
        <v>0</v>
      </c>
      <c r="C58" s="56">
        <f>PLRS!$D$1</f>
        <v>0</v>
      </c>
      <c r="D58" s="56">
        <f>PLRS!$D$2</f>
        <v>0</v>
      </c>
      <c r="E58" s="56">
        <f>PLRS!$D$3</f>
        <v>0</v>
      </c>
      <c r="F58" s="56" t="str">
        <f>'ACA Enrollment'!B66</f>
        <v>Santa Rosa</v>
      </c>
      <c r="G58" s="56">
        <f>'ACA Enrollment'!C66</f>
        <v>0</v>
      </c>
      <c r="H58" s="56">
        <f>'ACA Enrollment'!D66</f>
        <v>0</v>
      </c>
      <c r="I58" s="56">
        <f>'ACA Enrollment'!E66</f>
        <v>0</v>
      </c>
      <c r="J58" s="56">
        <f>'ACA Enrollment'!F66</f>
        <v>0</v>
      </c>
      <c r="K58" s="56">
        <f>'ACA Enrollment'!G66</f>
        <v>0</v>
      </c>
      <c r="L58" s="56">
        <f>'ACA Enrollment'!H66</f>
        <v>0</v>
      </c>
      <c r="M58" s="56">
        <f>'ACA Enrollment'!I66</f>
        <v>0</v>
      </c>
      <c r="N58" s="56">
        <f>'ACA Enrollment'!J66</f>
        <v>0</v>
      </c>
      <c r="O58" s="57">
        <f t="shared" ca="1" si="0"/>
        <v>43258</v>
      </c>
    </row>
    <row r="59" spans="2:24">
      <c r="B59" s="57">
        <f>PLRS!$D$5</f>
        <v>0</v>
      </c>
      <c r="C59" s="56">
        <f>PLRS!$D$1</f>
        <v>0</v>
      </c>
      <c r="D59" s="56">
        <f>PLRS!$D$2</f>
        <v>0</v>
      </c>
      <c r="E59" s="56">
        <f>PLRS!$D$3</f>
        <v>0</v>
      </c>
      <c r="F59" s="56" t="str">
        <f>'ACA Enrollment'!B67</f>
        <v>Sarasota</v>
      </c>
      <c r="G59" s="56">
        <f>'ACA Enrollment'!C67</f>
        <v>0</v>
      </c>
      <c r="H59" s="56">
        <f>'ACA Enrollment'!D67</f>
        <v>0</v>
      </c>
      <c r="I59" s="56">
        <f>'ACA Enrollment'!E67</f>
        <v>0</v>
      </c>
      <c r="J59" s="56">
        <f>'ACA Enrollment'!F67</f>
        <v>0</v>
      </c>
      <c r="K59" s="56">
        <f>'ACA Enrollment'!G67</f>
        <v>0</v>
      </c>
      <c r="L59" s="56">
        <f>'ACA Enrollment'!H67</f>
        <v>0</v>
      </c>
      <c r="M59" s="56">
        <f>'ACA Enrollment'!I67</f>
        <v>0</v>
      </c>
      <c r="N59" s="56">
        <f>'ACA Enrollment'!J67</f>
        <v>0</v>
      </c>
      <c r="O59" s="57">
        <f t="shared" ca="1" si="0"/>
        <v>43258</v>
      </c>
    </row>
    <row r="60" spans="2:24">
      <c r="B60" s="57">
        <f>PLRS!$D$5</f>
        <v>0</v>
      </c>
      <c r="C60" s="56">
        <f>PLRS!$D$1</f>
        <v>0</v>
      </c>
      <c r="D60" s="56">
        <f>PLRS!$D$2</f>
        <v>0</v>
      </c>
      <c r="E60" s="56">
        <f>PLRS!$D$3</f>
        <v>0</v>
      </c>
      <c r="F60" s="56" t="str">
        <f>'ACA Enrollment'!B68</f>
        <v>Seminole</v>
      </c>
      <c r="G60" s="56">
        <f>'ACA Enrollment'!C68</f>
        <v>0</v>
      </c>
      <c r="H60" s="56">
        <f>'ACA Enrollment'!D68</f>
        <v>0</v>
      </c>
      <c r="I60" s="56">
        <f>'ACA Enrollment'!E68</f>
        <v>0</v>
      </c>
      <c r="J60" s="56">
        <f>'ACA Enrollment'!F68</f>
        <v>0</v>
      </c>
      <c r="K60" s="56">
        <f>'ACA Enrollment'!G68</f>
        <v>0</v>
      </c>
      <c r="L60" s="56">
        <f>'ACA Enrollment'!H68</f>
        <v>0</v>
      </c>
      <c r="M60" s="56">
        <f>'ACA Enrollment'!I68</f>
        <v>0</v>
      </c>
      <c r="N60" s="56">
        <f>'ACA Enrollment'!J68</f>
        <v>0</v>
      </c>
      <c r="O60" s="57">
        <f t="shared" ca="1" si="0"/>
        <v>43258</v>
      </c>
    </row>
    <row r="61" spans="2:24">
      <c r="B61" s="57">
        <f>PLRS!$D$5</f>
        <v>0</v>
      </c>
      <c r="C61" s="56">
        <f>PLRS!$D$1</f>
        <v>0</v>
      </c>
      <c r="D61" s="56">
        <f>PLRS!$D$2</f>
        <v>0</v>
      </c>
      <c r="E61" s="56">
        <f>PLRS!$D$3</f>
        <v>0</v>
      </c>
      <c r="F61" s="56" t="str">
        <f>'ACA Enrollment'!B69</f>
        <v>Sumter</v>
      </c>
      <c r="G61" s="56">
        <f>'ACA Enrollment'!C69</f>
        <v>0</v>
      </c>
      <c r="H61" s="56">
        <f>'ACA Enrollment'!D69</f>
        <v>0</v>
      </c>
      <c r="I61" s="56">
        <f>'ACA Enrollment'!E69</f>
        <v>0</v>
      </c>
      <c r="J61" s="56">
        <f>'ACA Enrollment'!F69</f>
        <v>0</v>
      </c>
      <c r="K61" s="56">
        <f>'ACA Enrollment'!G69</f>
        <v>0</v>
      </c>
      <c r="L61" s="56">
        <f>'ACA Enrollment'!H69</f>
        <v>0</v>
      </c>
      <c r="M61" s="56">
        <f>'ACA Enrollment'!I69</f>
        <v>0</v>
      </c>
      <c r="N61" s="56">
        <f>'ACA Enrollment'!J69</f>
        <v>0</v>
      </c>
      <c r="O61" s="57">
        <f t="shared" ca="1" si="0"/>
        <v>43258</v>
      </c>
    </row>
    <row r="62" spans="2:24">
      <c r="B62" s="57">
        <f>PLRS!$D$5</f>
        <v>0</v>
      </c>
      <c r="C62" s="56">
        <f>PLRS!$D$1</f>
        <v>0</v>
      </c>
      <c r="D62" s="56">
        <f>PLRS!$D$2</f>
        <v>0</v>
      </c>
      <c r="E62" s="56">
        <f>PLRS!$D$3</f>
        <v>0</v>
      </c>
      <c r="F62" s="56" t="str">
        <f>'ACA Enrollment'!B70</f>
        <v>Suwannee</v>
      </c>
      <c r="G62" s="56">
        <f>'ACA Enrollment'!C70</f>
        <v>0</v>
      </c>
      <c r="H62" s="56">
        <f>'ACA Enrollment'!D70</f>
        <v>0</v>
      </c>
      <c r="I62" s="56">
        <f>'ACA Enrollment'!E70</f>
        <v>0</v>
      </c>
      <c r="J62" s="56">
        <f>'ACA Enrollment'!F70</f>
        <v>0</v>
      </c>
      <c r="K62" s="56">
        <f>'ACA Enrollment'!G70</f>
        <v>0</v>
      </c>
      <c r="L62" s="56">
        <f>'ACA Enrollment'!H70</f>
        <v>0</v>
      </c>
      <c r="M62" s="56">
        <f>'ACA Enrollment'!I70</f>
        <v>0</v>
      </c>
      <c r="N62" s="56">
        <f>'ACA Enrollment'!J70</f>
        <v>0</v>
      </c>
      <c r="O62" s="57">
        <f t="shared" ca="1" si="0"/>
        <v>43258</v>
      </c>
    </row>
    <row r="63" spans="2:24">
      <c r="B63" s="57">
        <f>PLRS!$D$5</f>
        <v>0</v>
      </c>
      <c r="C63" s="56">
        <f>PLRS!$D$1</f>
        <v>0</v>
      </c>
      <c r="D63" s="56">
        <f>PLRS!$D$2</f>
        <v>0</v>
      </c>
      <c r="E63" s="56">
        <f>PLRS!$D$3</f>
        <v>0</v>
      </c>
      <c r="F63" s="56" t="str">
        <f>'ACA Enrollment'!B71</f>
        <v>Taylor</v>
      </c>
      <c r="G63" s="56">
        <f>'ACA Enrollment'!C71</f>
        <v>0</v>
      </c>
      <c r="H63" s="56">
        <f>'ACA Enrollment'!D71</f>
        <v>0</v>
      </c>
      <c r="I63" s="56">
        <f>'ACA Enrollment'!E71</f>
        <v>0</v>
      </c>
      <c r="J63" s="56">
        <f>'ACA Enrollment'!F71</f>
        <v>0</v>
      </c>
      <c r="K63" s="56">
        <f>'ACA Enrollment'!G71</f>
        <v>0</v>
      </c>
      <c r="L63" s="56">
        <f>'ACA Enrollment'!H71</f>
        <v>0</v>
      </c>
      <c r="M63" s="56">
        <f>'ACA Enrollment'!I71</f>
        <v>0</v>
      </c>
      <c r="N63" s="56">
        <f>'ACA Enrollment'!J71</f>
        <v>0</v>
      </c>
      <c r="O63" s="57">
        <f t="shared" ca="1" si="0"/>
        <v>43258</v>
      </c>
    </row>
    <row r="64" spans="2:24">
      <c r="B64" s="57">
        <f>PLRS!$D$5</f>
        <v>0</v>
      </c>
      <c r="C64" s="56">
        <f>PLRS!$D$1</f>
        <v>0</v>
      </c>
      <c r="D64" s="56">
        <f>PLRS!$D$2</f>
        <v>0</v>
      </c>
      <c r="E64" s="56">
        <f>PLRS!$D$3</f>
        <v>0</v>
      </c>
      <c r="F64" s="56" t="str">
        <f>'ACA Enrollment'!B72</f>
        <v>Union</v>
      </c>
      <c r="G64" s="56">
        <f>'ACA Enrollment'!C72</f>
        <v>0</v>
      </c>
      <c r="H64" s="56">
        <f>'ACA Enrollment'!D72</f>
        <v>0</v>
      </c>
      <c r="I64" s="56">
        <f>'ACA Enrollment'!E72</f>
        <v>0</v>
      </c>
      <c r="J64" s="56">
        <f>'ACA Enrollment'!F72</f>
        <v>0</v>
      </c>
      <c r="K64" s="56">
        <f>'ACA Enrollment'!G72</f>
        <v>0</v>
      </c>
      <c r="L64" s="56">
        <f>'ACA Enrollment'!H72</f>
        <v>0</v>
      </c>
      <c r="M64" s="56">
        <f>'ACA Enrollment'!I72</f>
        <v>0</v>
      </c>
      <c r="N64" s="56">
        <f>'ACA Enrollment'!J72</f>
        <v>0</v>
      </c>
      <c r="O64" s="57">
        <f t="shared" ca="1" si="0"/>
        <v>43258</v>
      </c>
    </row>
    <row r="65" spans="2:15">
      <c r="B65" s="57">
        <f>PLRS!$D$5</f>
        <v>0</v>
      </c>
      <c r="C65" s="56">
        <f>PLRS!$D$1</f>
        <v>0</v>
      </c>
      <c r="D65" s="56">
        <f>PLRS!$D$2</f>
        <v>0</v>
      </c>
      <c r="E65" s="56">
        <f>PLRS!$D$3</f>
        <v>0</v>
      </c>
      <c r="F65" s="56" t="str">
        <f>'ACA Enrollment'!B73</f>
        <v>Volusia</v>
      </c>
      <c r="G65" s="56">
        <f>'ACA Enrollment'!C73</f>
        <v>0</v>
      </c>
      <c r="H65" s="56">
        <f>'ACA Enrollment'!D73</f>
        <v>0</v>
      </c>
      <c r="I65" s="56">
        <f>'ACA Enrollment'!E73</f>
        <v>0</v>
      </c>
      <c r="J65" s="56">
        <f>'ACA Enrollment'!F73</f>
        <v>0</v>
      </c>
      <c r="K65" s="56">
        <f>'ACA Enrollment'!G73</f>
        <v>0</v>
      </c>
      <c r="L65" s="56">
        <f>'ACA Enrollment'!H73</f>
        <v>0</v>
      </c>
      <c r="M65" s="56">
        <f>'ACA Enrollment'!I73</f>
        <v>0</v>
      </c>
      <c r="N65" s="56">
        <f>'ACA Enrollment'!J73</f>
        <v>0</v>
      </c>
      <c r="O65" s="57">
        <f t="shared" ca="1" si="0"/>
        <v>43258</v>
      </c>
    </row>
    <row r="66" spans="2:15">
      <c r="B66" s="57">
        <f>PLRS!$D$5</f>
        <v>0</v>
      </c>
      <c r="C66" s="56">
        <f>PLRS!$D$1</f>
        <v>0</v>
      </c>
      <c r="D66" s="56">
        <f>PLRS!$D$2</f>
        <v>0</v>
      </c>
      <c r="E66" s="56">
        <f>PLRS!$D$3</f>
        <v>0</v>
      </c>
      <c r="F66" s="56" t="str">
        <f>'ACA Enrollment'!B74</f>
        <v>Wakulla</v>
      </c>
      <c r="G66" s="56">
        <f>'ACA Enrollment'!C74</f>
        <v>0</v>
      </c>
      <c r="H66" s="56">
        <f>'ACA Enrollment'!D74</f>
        <v>0</v>
      </c>
      <c r="I66" s="56">
        <f>'ACA Enrollment'!E74</f>
        <v>0</v>
      </c>
      <c r="J66" s="56">
        <f>'ACA Enrollment'!F74</f>
        <v>0</v>
      </c>
      <c r="K66" s="56">
        <f>'ACA Enrollment'!G74</f>
        <v>0</v>
      </c>
      <c r="L66" s="56">
        <f>'ACA Enrollment'!H74</f>
        <v>0</v>
      </c>
      <c r="M66" s="56">
        <f>'ACA Enrollment'!I74</f>
        <v>0</v>
      </c>
      <c r="N66" s="56">
        <f>'ACA Enrollment'!J74</f>
        <v>0</v>
      </c>
      <c r="O66" s="57">
        <f t="shared" ca="1" si="0"/>
        <v>43258</v>
      </c>
    </row>
    <row r="67" spans="2:15">
      <c r="B67" s="57">
        <f>PLRS!$D$5</f>
        <v>0</v>
      </c>
      <c r="C67" s="56">
        <f>PLRS!$D$1</f>
        <v>0</v>
      </c>
      <c r="D67" s="56">
        <f>PLRS!$D$2</f>
        <v>0</v>
      </c>
      <c r="E67" s="56">
        <f>PLRS!$D$3</f>
        <v>0</v>
      </c>
      <c r="F67" s="56" t="str">
        <f>'ACA Enrollment'!B75</f>
        <v>Walton</v>
      </c>
      <c r="G67" s="56">
        <f>'ACA Enrollment'!C75</f>
        <v>0</v>
      </c>
      <c r="H67" s="56">
        <f>'ACA Enrollment'!D75</f>
        <v>0</v>
      </c>
      <c r="I67" s="56">
        <f>'ACA Enrollment'!E75</f>
        <v>0</v>
      </c>
      <c r="J67" s="56">
        <f>'ACA Enrollment'!F75</f>
        <v>0</v>
      </c>
      <c r="K67" s="56">
        <f>'ACA Enrollment'!G75</f>
        <v>0</v>
      </c>
      <c r="L67" s="56">
        <f>'ACA Enrollment'!H75</f>
        <v>0</v>
      </c>
      <c r="M67" s="56">
        <f>'ACA Enrollment'!I75</f>
        <v>0</v>
      </c>
      <c r="N67" s="56">
        <f>'ACA Enrollment'!J75</f>
        <v>0</v>
      </c>
      <c r="O67" s="57">
        <f t="shared" ca="1" si="0"/>
        <v>43258</v>
      </c>
    </row>
    <row r="68" spans="2:15">
      <c r="B68" s="57">
        <f>PLRS!$D$5</f>
        <v>0</v>
      </c>
      <c r="C68" s="56">
        <f>PLRS!$D$1</f>
        <v>0</v>
      </c>
      <c r="D68" s="56">
        <f>PLRS!$D$2</f>
        <v>0</v>
      </c>
      <c r="E68" s="56">
        <f>PLRS!$D$3</f>
        <v>0</v>
      </c>
      <c r="F68" s="56" t="str">
        <f>'ACA Enrollment'!B76</f>
        <v>Washington</v>
      </c>
      <c r="G68" s="56">
        <f>'ACA Enrollment'!C76</f>
        <v>0</v>
      </c>
      <c r="H68" s="56">
        <f>'ACA Enrollment'!D76</f>
        <v>0</v>
      </c>
      <c r="I68" s="56">
        <f>'ACA Enrollment'!E76</f>
        <v>0</v>
      </c>
      <c r="J68" s="56">
        <f>'ACA Enrollment'!F76</f>
        <v>0</v>
      </c>
      <c r="K68" s="56">
        <f>'ACA Enrollment'!G76</f>
        <v>0</v>
      </c>
      <c r="L68" s="56">
        <f>'ACA Enrollment'!H76</f>
        <v>0</v>
      </c>
      <c r="M68" s="56">
        <f>'ACA Enrollment'!I76</f>
        <v>0</v>
      </c>
      <c r="N68" s="56">
        <f>'ACA Enrollment'!J76</f>
        <v>0</v>
      </c>
      <c r="O68" s="57">
        <f t="shared" ref="O68:O69" ca="1" si="3">TODAY()</f>
        <v>43258</v>
      </c>
    </row>
    <row r="69" spans="2:15">
      <c r="B69" s="57">
        <f>PLRS!$D$5</f>
        <v>0</v>
      </c>
      <c r="C69" s="56">
        <f>PLRS!$D$1</f>
        <v>0</v>
      </c>
      <c r="D69" s="56">
        <f>PLRS!$D$2</f>
        <v>0</v>
      </c>
      <c r="E69" s="56">
        <f>PLRS!$D$3</f>
        <v>0</v>
      </c>
      <c r="F69" s="56" t="str">
        <f>'ACA Enrollment'!B77</f>
        <v>Other</v>
      </c>
      <c r="G69" s="56">
        <f>'ACA Enrollment'!C77</f>
        <v>0</v>
      </c>
      <c r="H69" s="56">
        <f>'ACA Enrollment'!D77</f>
        <v>0</v>
      </c>
      <c r="I69" s="56">
        <f>'ACA Enrollment'!E77</f>
        <v>0</v>
      </c>
      <c r="J69" s="56">
        <f>'ACA Enrollment'!F77</f>
        <v>0</v>
      </c>
      <c r="K69" s="56">
        <f>'ACA Enrollment'!G77</f>
        <v>0</v>
      </c>
      <c r="L69" s="56">
        <f>'ACA Enrollment'!H77</f>
        <v>0</v>
      </c>
      <c r="M69" s="56">
        <f>'ACA Enrollment'!I77</f>
        <v>0</v>
      </c>
      <c r="N69" s="56">
        <f>'ACA Enrollment'!J77</f>
        <v>0</v>
      </c>
      <c r="O69" s="57">
        <f t="shared" ca="1" si="3"/>
        <v>43258</v>
      </c>
    </row>
    <row r="70" spans="2:15">
      <c r="B70" s="57"/>
    </row>
    <row r="71" spans="2:15">
      <c r="B71" s="57"/>
    </row>
    <row r="72" spans="2:15">
      <c r="B72" s="57"/>
    </row>
  </sheetData>
  <pageMargins left="0.7" right="0.7" top="0.75" bottom="0.75" header="0.3" footer="0.3"/>
  <pageSetup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B1:AQ76"/>
  <sheetViews>
    <sheetView workbookViewId="0">
      <selection activeCell="F16" sqref="F16"/>
    </sheetView>
  </sheetViews>
  <sheetFormatPr defaultRowHeight="15"/>
  <cols>
    <col min="1" max="1" width="9.140625" style="79"/>
    <col min="2" max="2" width="12.28515625" style="79" customWidth="1"/>
    <col min="3" max="5" width="10.140625" style="184" customWidth="1"/>
    <col min="6" max="6" width="10" style="184" customWidth="1"/>
    <col min="7" max="7" width="8.42578125" style="184" customWidth="1"/>
    <col min="8" max="11" width="10.140625" style="184" customWidth="1"/>
    <col min="12" max="12" width="8.42578125" style="184" customWidth="1"/>
    <col min="13" max="13" width="10.140625" style="184" customWidth="1"/>
    <col min="14" max="14" width="10" style="184" customWidth="1"/>
    <col min="15" max="16" width="10.140625" style="184" customWidth="1"/>
    <col min="17" max="17" width="8.42578125" style="184" customWidth="1"/>
    <col min="18" max="21" width="10.140625" style="184" customWidth="1"/>
    <col min="22" max="22" width="8.42578125" style="184" customWidth="1"/>
    <col min="23" max="26" width="10.140625" style="184" customWidth="1"/>
    <col min="27" max="27" width="8.42578125" style="184" customWidth="1"/>
    <col min="28" max="31" width="10.140625" style="184" customWidth="1"/>
    <col min="32" max="32" width="8.42578125" style="184" customWidth="1"/>
    <col min="33" max="33" width="10" style="184" customWidth="1"/>
    <col min="34" max="36" width="10.140625" style="184" customWidth="1"/>
    <col min="37" max="37" width="8.42578125" style="184" customWidth="1"/>
    <col min="38" max="39" width="10.140625" style="184" customWidth="1"/>
    <col min="40" max="40" width="10" style="184" customWidth="1"/>
    <col min="41" max="41" width="10.140625" style="184" customWidth="1"/>
    <col min="42" max="42" width="11.5703125" style="184" customWidth="1"/>
    <col min="43" max="43" width="0" style="79" hidden="1" customWidth="1"/>
    <col min="44" max="16384" width="9.140625" style="79"/>
  </cols>
  <sheetData>
    <row r="1" spans="2:43">
      <c r="C1" s="227" t="s">
        <v>222</v>
      </c>
      <c r="D1" s="227"/>
      <c r="E1" s="227"/>
      <c r="F1" s="227"/>
      <c r="G1" s="227"/>
      <c r="H1" s="227"/>
      <c r="I1" s="227"/>
      <c r="J1" s="227"/>
      <c r="K1" s="227"/>
      <c r="L1" s="227"/>
      <c r="M1" s="227"/>
    </row>
    <row r="2" spans="2:43"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</row>
    <row r="3" spans="2:43">
      <c r="C3" s="227"/>
      <c r="D3" s="227"/>
      <c r="E3" s="227"/>
      <c r="F3" s="227"/>
      <c r="G3" s="227"/>
      <c r="H3" s="227"/>
      <c r="I3" s="227"/>
      <c r="J3" s="227"/>
      <c r="K3" s="227"/>
      <c r="L3" s="227"/>
      <c r="M3" s="227"/>
    </row>
    <row r="5" spans="2:43">
      <c r="C5" s="228" t="s">
        <v>227</v>
      </c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29"/>
      <c r="AD5" s="229"/>
      <c r="AE5" s="229"/>
      <c r="AF5" s="229"/>
      <c r="AG5" s="229"/>
      <c r="AH5" s="229"/>
      <c r="AI5" s="229"/>
      <c r="AJ5" s="229"/>
      <c r="AK5" s="229"/>
      <c r="AL5" s="229"/>
      <c r="AM5" s="229"/>
      <c r="AN5" s="229"/>
      <c r="AO5" s="229"/>
      <c r="AP5" s="230"/>
    </row>
    <row r="6" spans="2:43">
      <c r="C6" s="231" t="s">
        <v>6</v>
      </c>
      <c r="D6" s="232"/>
      <c r="E6" s="232"/>
      <c r="F6" s="232"/>
      <c r="G6" s="233"/>
      <c r="H6" s="231" t="s">
        <v>7</v>
      </c>
      <c r="I6" s="232"/>
      <c r="J6" s="232"/>
      <c r="K6" s="232"/>
      <c r="L6" s="233"/>
      <c r="M6" s="231" t="s">
        <v>90</v>
      </c>
      <c r="N6" s="232"/>
      <c r="O6" s="232"/>
      <c r="P6" s="232"/>
      <c r="Q6" s="233"/>
      <c r="R6" s="231" t="s">
        <v>91</v>
      </c>
      <c r="S6" s="232"/>
      <c r="T6" s="232"/>
      <c r="U6" s="232"/>
      <c r="V6" s="233"/>
      <c r="W6" s="231" t="s">
        <v>92</v>
      </c>
      <c r="X6" s="232"/>
      <c r="Y6" s="232"/>
      <c r="Z6" s="232"/>
      <c r="AA6" s="233"/>
      <c r="AB6" s="231" t="s">
        <v>93</v>
      </c>
      <c r="AC6" s="232"/>
      <c r="AD6" s="232"/>
      <c r="AE6" s="232"/>
      <c r="AF6" s="233"/>
      <c r="AG6" s="231" t="s">
        <v>8</v>
      </c>
      <c r="AH6" s="232"/>
      <c r="AI6" s="232"/>
      <c r="AJ6" s="232"/>
      <c r="AK6" s="233"/>
      <c r="AL6" s="231" t="s">
        <v>9</v>
      </c>
      <c r="AM6" s="232"/>
      <c r="AN6" s="232"/>
      <c r="AO6" s="232"/>
      <c r="AP6" s="233"/>
    </row>
    <row r="7" spans="2:43" ht="45">
      <c r="B7" s="80" t="s">
        <v>5</v>
      </c>
      <c r="C7" s="81" t="s">
        <v>109</v>
      </c>
      <c r="D7" s="82" t="s">
        <v>110</v>
      </c>
      <c r="E7" s="83" t="s">
        <v>111</v>
      </c>
      <c r="F7" s="83" t="s">
        <v>112</v>
      </c>
      <c r="G7" s="83" t="s">
        <v>113</v>
      </c>
      <c r="H7" s="81" t="s">
        <v>109</v>
      </c>
      <c r="I7" s="82" t="s">
        <v>110</v>
      </c>
      <c r="J7" s="83" t="s">
        <v>111</v>
      </c>
      <c r="K7" s="83" t="s">
        <v>112</v>
      </c>
      <c r="L7" s="83" t="s">
        <v>113</v>
      </c>
      <c r="M7" s="81" t="s">
        <v>109</v>
      </c>
      <c r="N7" s="82" t="s">
        <v>110</v>
      </c>
      <c r="O7" s="83" t="s">
        <v>111</v>
      </c>
      <c r="P7" s="83" t="s">
        <v>112</v>
      </c>
      <c r="Q7" s="83" t="s">
        <v>113</v>
      </c>
      <c r="R7" s="81" t="s">
        <v>109</v>
      </c>
      <c r="S7" s="82" t="s">
        <v>110</v>
      </c>
      <c r="T7" s="83" t="s">
        <v>111</v>
      </c>
      <c r="U7" s="83" t="s">
        <v>112</v>
      </c>
      <c r="V7" s="83" t="s">
        <v>113</v>
      </c>
      <c r="W7" s="81" t="s">
        <v>109</v>
      </c>
      <c r="X7" s="82" t="s">
        <v>110</v>
      </c>
      <c r="Y7" s="83" t="s">
        <v>111</v>
      </c>
      <c r="Z7" s="83" t="s">
        <v>112</v>
      </c>
      <c r="AA7" s="83" t="s">
        <v>113</v>
      </c>
      <c r="AB7" s="81" t="s">
        <v>109</v>
      </c>
      <c r="AC7" s="82" t="s">
        <v>110</v>
      </c>
      <c r="AD7" s="83" t="s">
        <v>111</v>
      </c>
      <c r="AE7" s="83" t="s">
        <v>112</v>
      </c>
      <c r="AF7" s="83" t="s">
        <v>113</v>
      </c>
      <c r="AG7" s="81" t="s">
        <v>109</v>
      </c>
      <c r="AH7" s="82" t="s">
        <v>110</v>
      </c>
      <c r="AI7" s="83" t="s">
        <v>111</v>
      </c>
      <c r="AJ7" s="83" t="s">
        <v>112</v>
      </c>
      <c r="AK7" s="83" t="s">
        <v>113</v>
      </c>
      <c r="AL7" s="81" t="s">
        <v>109</v>
      </c>
      <c r="AM7" s="82" t="s">
        <v>110</v>
      </c>
      <c r="AN7" s="83" t="s">
        <v>111</v>
      </c>
      <c r="AO7" s="83" t="s">
        <v>112</v>
      </c>
      <c r="AP7" s="83" t="s">
        <v>113</v>
      </c>
    </row>
    <row r="8" spans="2:43">
      <c r="B8" s="84" t="s">
        <v>16</v>
      </c>
      <c r="C8" s="195"/>
      <c r="D8" s="196"/>
      <c r="E8" s="195"/>
      <c r="F8" s="197"/>
      <c r="G8" s="201"/>
      <c r="H8" s="196"/>
      <c r="I8" s="196"/>
      <c r="J8" s="195"/>
      <c r="K8" s="197"/>
      <c r="L8" s="201"/>
      <c r="M8" s="196"/>
      <c r="N8" s="196"/>
      <c r="O8" s="195"/>
      <c r="P8" s="197"/>
      <c r="Q8" s="201"/>
      <c r="R8" s="196"/>
      <c r="S8" s="196"/>
      <c r="T8" s="195"/>
      <c r="U8" s="197"/>
      <c r="V8" s="201"/>
      <c r="W8" s="196"/>
      <c r="X8" s="196"/>
      <c r="Y8" s="195"/>
      <c r="Z8" s="197"/>
      <c r="AA8" s="201"/>
      <c r="AB8" s="196"/>
      <c r="AC8" s="196"/>
      <c r="AD8" s="195"/>
      <c r="AE8" s="197"/>
      <c r="AF8" s="201"/>
      <c r="AG8" s="196"/>
      <c r="AH8" s="196"/>
      <c r="AI8" s="195"/>
      <c r="AJ8" s="197"/>
      <c r="AK8" s="201"/>
      <c r="AL8" s="196"/>
      <c r="AM8" s="196"/>
      <c r="AN8" s="195"/>
      <c r="AO8" s="197"/>
      <c r="AP8" s="201"/>
      <c r="AQ8" s="79" t="b">
        <f t="array" ref="AQ8">AND(ISNUMBER(C8:AP75))</f>
        <v>0</v>
      </c>
    </row>
    <row r="9" spans="2:43">
      <c r="B9" s="84" t="s">
        <v>18</v>
      </c>
      <c r="C9" s="198"/>
      <c r="D9" s="199"/>
      <c r="E9" s="199"/>
      <c r="F9" s="199"/>
      <c r="G9" s="202"/>
      <c r="H9" s="199"/>
      <c r="I9" s="199"/>
      <c r="J9" s="199"/>
      <c r="K9" s="199"/>
      <c r="L9" s="202"/>
      <c r="M9" s="199"/>
      <c r="N9" s="199"/>
      <c r="O9" s="199"/>
      <c r="P9" s="199"/>
      <c r="Q9" s="202"/>
      <c r="R9" s="199"/>
      <c r="S9" s="199"/>
      <c r="T9" s="199"/>
      <c r="U9" s="199"/>
      <c r="V9" s="202"/>
      <c r="W9" s="199"/>
      <c r="X9" s="199"/>
      <c r="Y9" s="199"/>
      <c r="Z9" s="199"/>
      <c r="AA9" s="202"/>
      <c r="AB9" s="199"/>
      <c r="AC9" s="199"/>
      <c r="AD9" s="199"/>
      <c r="AE9" s="199"/>
      <c r="AF9" s="202"/>
      <c r="AG9" s="199"/>
      <c r="AH9" s="199"/>
      <c r="AI9" s="199"/>
      <c r="AJ9" s="199"/>
      <c r="AK9" s="202"/>
      <c r="AL9" s="199"/>
      <c r="AM9" s="199"/>
      <c r="AN9" s="199"/>
      <c r="AO9" s="199"/>
      <c r="AP9" s="202"/>
    </row>
    <row r="10" spans="2:43">
      <c r="B10" s="84" t="s">
        <v>20</v>
      </c>
      <c r="C10" s="198"/>
      <c r="D10" s="199"/>
      <c r="E10" s="199"/>
      <c r="F10" s="199"/>
      <c r="G10" s="202"/>
      <c r="H10" s="199"/>
      <c r="I10" s="199"/>
      <c r="J10" s="199"/>
      <c r="K10" s="199"/>
      <c r="L10" s="202"/>
      <c r="M10" s="199"/>
      <c r="N10" s="199"/>
      <c r="O10" s="199"/>
      <c r="P10" s="199"/>
      <c r="Q10" s="202"/>
      <c r="R10" s="199"/>
      <c r="S10" s="199"/>
      <c r="T10" s="199"/>
      <c r="U10" s="199"/>
      <c r="V10" s="202"/>
      <c r="W10" s="199"/>
      <c r="X10" s="199"/>
      <c r="Y10" s="199"/>
      <c r="Z10" s="199"/>
      <c r="AA10" s="202"/>
      <c r="AB10" s="199"/>
      <c r="AC10" s="199"/>
      <c r="AD10" s="199"/>
      <c r="AE10" s="199"/>
      <c r="AF10" s="202"/>
      <c r="AG10" s="199"/>
      <c r="AH10" s="199"/>
      <c r="AI10" s="199"/>
      <c r="AJ10" s="199"/>
      <c r="AK10" s="202"/>
      <c r="AL10" s="199"/>
      <c r="AM10" s="199"/>
      <c r="AN10" s="199"/>
      <c r="AO10" s="199"/>
      <c r="AP10" s="202"/>
    </row>
    <row r="11" spans="2:43">
      <c r="B11" s="84" t="s">
        <v>21</v>
      </c>
      <c r="C11" s="198"/>
      <c r="D11" s="199"/>
      <c r="E11" s="199"/>
      <c r="F11" s="199"/>
      <c r="G11" s="202"/>
      <c r="H11" s="199"/>
      <c r="I11" s="199"/>
      <c r="J11" s="199"/>
      <c r="K11" s="199"/>
      <c r="L11" s="202"/>
      <c r="M11" s="199"/>
      <c r="N11" s="199"/>
      <c r="O11" s="199"/>
      <c r="P11" s="199"/>
      <c r="Q11" s="202"/>
      <c r="R11" s="199"/>
      <c r="S11" s="199"/>
      <c r="T11" s="199"/>
      <c r="U11" s="199"/>
      <c r="V11" s="202"/>
      <c r="W11" s="199"/>
      <c r="X11" s="199"/>
      <c r="Y11" s="199"/>
      <c r="Z11" s="199"/>
      <c r="AA11" s="202"/>
      <c r="AB11" s="199"/>
      <c r="AC11" s="199"/>
      <c r="AD11" s="199"/>
      <c r="AE11" s="199"/>
      <c r="AF11" s="202"/>
      <c r="AG11" s="199"/>
      <c r="AH11" s="199"/>
      <c r="AI11" s="199"/>
      <c r="AJ11" s="199"/>
      <c r="AK11" s="202"/>
      <c r="AL11" s="199"/>
      <c r="AM11" s="199"/>
      <c r="AN11" s="199"/>
      <c r="AO11" s="199"/>
      <c r="AP11" s="202"/>
    </row>
    <row r="12" spans="2:43">
      <c r="B12" s="84" t="s">
        <v>22</v>
      </c>
      <c r="C12" s="198"/>
      <c r="D12" s="199"/>
      <c r="E12" s="199"/>
      <c r="F12" s="199"/>
      <c r="G12" s="202"/>
      <c r="H12" s="199"/>
      <c r="I12" s="199"/>
      <c r="J12" s="199"/>
      <c r="K12" s="199"/>
      <c r="L12" s="202"/>
      <c r="M12" s="199"/>
      <c r="N12" s="199"/>
      <c r="O12" s="199"/>
      <c r="P12" s="199"/>
      <c r="Q12" s="202"/>
      <c r="R12" s="199"/>
      <c r="S12" s="199"/>
      <c r="T12" s="199"/>
      <c r="U12" s="199"/>
      <c r="V12" s="202"/>
      <c r="W12" s="199"/>
      <c r="X12" s="199"/>
      <c r="Y12" s="199"/>
      <c r="Z12" s="199"/>
      <c r="AA12" s="202"/>
      <c r="AB12" s="199"/>
      <c r="AC12" s="199"/>
      <c r="AD12" s="199"/>
      <c r="AE12" s="199"/>
      <c r="AF12" s="202"/>
      <c r="AG12" s="199"/>
      <c r="AH12" s="199"/>
      <c r="AI12" s="199"/>
      <c r="AJ12" s="199"/>
      <c r="AK12" s="202"/>
      <c r="AL12" s="199"/>
      <c r="AM12" s="199"/>
      <c r="AN12" s="199"/>
      <c r="AO12" s="199"/>
      <c r="AP12" s="202"/>
    </row>
    <row r="13" spans="2:43">
      <c r="B13" s="84" t="s">
        <v>23</v>
      </c>
      <c r="C13" s="198"/>
      <c r="D13" s="199"/>
      <c r="E13" s="199"/>
      <c r="F13" s="199"/>
      <c r="G13" s="202"/>
      <c r="H13" s="199"/>
      <c r="I13" s="199"/>
      <c r="J13" s="199"/>
      <c r="K13" s="199"/>
      <c r="L13" s="202"/>
      <c r="M13" s="199"/>
      <c r="N13" s="199"/>
      <c r="O13" s="199"/>
      <c r="P13" s="199"/>
      <c r="Q13" s="202"/>
      <c r="R13" s="199"/>
      <c r="S13" s="199"/>
      <c r="T13" s="199"/>
      <c r="U13" s="199"/>
      <c r="V13" s="202"/>
      <c r="W13" s="199"/>
      <c r="X13" s="199"/>
      <c r="Y13" s="199"/>
      <c r="Z13" s="199"/>
      <c r="AA13" s="202"/>
      <c r="AB13" s="199"/>
      <c r="AC13" s="199"/>
      <c r="AD13" s="199"/>
      <c r="AE13" s="199"/>
      <c r="AF13" s="202"/>
      <c r="AG13" s="199"/>
      <c r="AH13" s="199"/>
      <c r="AI13" s="199"/>
      <c r="AJ13" s="199"/>
      <c r="AK13" s="202"/>
      <c r="AL13" s="199"/>
      <c r="AM13" s="199"/>
      <c r="AN13" s="199"/>
      <c r="AO13" s="199"/>
      <c r="AP13" s="202"/>
    </row>
    <row r="14" spans="2:43">
      <c r="B14" s="84" t="s">
        <v>24</v>
      </c>
      <c r="C14" s="198"/>
      <c r="D14" s="199"/>
      <c r="E14" s="199"/>
      <c r="F14" s="199"/>
      <c r="G14" s="202"/>
      <c r="H14" s="199"/>
      <c r="I14" s="199"/>
      <c r="J14" s="199"/>
      <c r="K14" s="199"/>
      <c r="L14" s="202"/>
      <c r="M14" s="199"/>
      <c r="N14" s="199"/>
      <c r="O14" s="199"/>
      <c r="P14" s="199"/>
      <c r="Q14" s="202"/>
      <c r="R14" s="199"/>
      <c r="S14" s="199"/>
      <c r="T14" s="199"/>
      <c r="U14" s="199"/>
      <c r="V14" s="202"/>
      <c r="W14" s="199"/>
      <c r="X14" s="199"/>
      <c r="Y14" s="199"/>
      <c r="Z14" s="199"/>
      <c r="AA14" s="202"/>
      <c r="AB14" s="199"/>
      <c r="AC14" s="199"/>
      <c r="AD14" s="199"/>
      <c r="AE14" s="199"/>
      <c r="AF14" s="202"/>
      <c r="AG14" s="199"/>
      <c r="AH14" s="199"/>
      <c r="AI14" s="199"/>
      <c r="AJ14" s="199"/>
      <c r="AK14" s="202"/>
      <c r="AL14" s="199"/>
      <c r="AM14" s="199"/>
      <c r="AN14" s="199"/>
      <c r="AO14" s="199"/>
      <c r="AP14" s="202"/>
    </row>
    <row r="15" spans="2:43">
      <c r="B15" s="84" t="s">
        <v>25</v>
      </c>
      <c r="C15" s="198"/>
      <c r="D15" s="199"/>
      <c r="E15" s="199"/>
      <c r="F15" s="199"/>
      <c r="G15" s="202"/>
      <c r="H15" s="199"/>
      <c r="I15" s="199"/>
      <c r="J15" s="199"/>
      <c r="K15" s="199"/>
      <c r="L15" s="202"/>
      <c r="M15" s="199"/>
      <c r="N15" s="199"/>
      <c r="O15" s="199"/>
      <c r="P15" s="199"/>
      <c r="Q15" s="202"/>
      <c r="R15" s="199"/>
      <c r="S15" s="199"/>
      <c r="T15" s="199"/>
      <c r="U15" s="199"/>
      <c r="V15" s="202"/>
      <c r="W15" s="199"/>
      <c r="X15" s="199"/>
      <c r="Y15" s="199"/>
      <c r="Z15" s="199"/>
      <c r="AA15" s="202"/>
      <c r="AB15" s="199"/>
      <c r="AC15" s="199"/>
      <c r="AD15" s="199"/>
      <c r="AE15" s="199"/>
      <c r="AF15" s="202"/>
      <c r="AG15" s="199"/>
      <c r="AH15" s="199"/>
      <c r="AI15" s="199"/>
      <c r="AJ15" s="199"/>
      <c r="AK15" s="202"/>
      <c r="AL15" s="199"/>
      <c r="AM15" s="199"/>
      <c r="AN15" s="199"/>
      <c r="AO15" s="199"/>
      <c r="AP15" s="202"/>
    </row>
    <row r="16" spans="2:43">
      <c r="B16" s="84" t="s">
        <v>26</v>
      </c>
      <c r="C16" s="198"/>
      <c r="D16" s="199"/>
      <c r="E16" s="199"/>
      <c r="F16" s="199"/>
      <c r="G16" s="202"/>
      <c r="H16" s="199"/>
      <c r="I16" s="199"/>
      <c r="J16" s="199"/>
      <c r="K16" s="199"/>
      <c r="L16" s="202"/>
      <c r="M16" s="199"/>
      <c r="N16" s="199"/>
      <c r="O16" s="199"/>
      <c r="P16" s="199"/>
      <c r="Q16" s="202"/>
      <c r="R16" s="199"/>
      <c r="S16" s="199"/>
      <c r="T16" s="199"/>
      <c r="U16" s="199"/>
      <c r="V16" s="202"/>
      <c r="W16" s="199"/>
      <c r="X16" s="199"/>
      <c r="Y16" s="199"/>
      <c r="Z16" s="199"/>
      <c r="AA16" s="202"/>
      <c r="AB16" s="199"/>
      <c r="AC16" s="199"/>
      <c r="AD16" s="199"/>
      <c r="AE16" s="199"/>
      <c r="AF16" s="202"/>
      <c r="AG16" s="199"/>
      <c r="AH16" s="199"/>
      <c r="AI16" s="199"/>
      <c r="AJ16" s="199"/>
      <c r="AK16" s="202"/>
      <c r="AL16" s="199"/>
      <c r="AM16" s="199"/>
      <c r="AN16" s="199"/>
      <c r="AO16" s="199"/>
      <c r="AP16" s="202"/>
    </row>
    <row r="17" spans="2:42">
      <c r="B17" s="84" t="s">
        <v>27</v>
      </c>
      <c r="C17" s="198"/>
      <c r="D17" s="199"/>
      <c r="E17" s="199"/>
      <c r="F17" s="199"/>
      <c r="G17" s="202"/>
      <c r="H17" s="199"/>
      <c r="I17" s="199"/>
      <c r="J17" s="199"/>
      <c r="K17" s="199"/>
      <c r="L17" s="202"/>
      <c r="M17" s="199"/>
      <c r="N17" s="199"/>
      <c r="O17" s="199"/>
      <c r="P17" s="199"/>
      <c r="Q17" s="202"/>
      <c r="R17" s="199"/>
      <c r="S17" s="199"/>
      <c r="T17" s="199"/>
      <c r="U17" s="199"/>
      <c r="V17" s="202"/>
      <c r="W17" s="199"/>
      <c r="X17" s="199"/>
      <c r="Y17" s="199"/>
      <c r="Z17" s="199"/>
      <c r="AA17" s="202"/>
      <c r="AB17" s="199"/>
      <c r="AC17" s="199"/>
      <c r="AD17" s="199"/>
      <c r="AE17" s="199"/>
      <c r="AF17" s="202"/>
      <c r="AG17" s="199"/>
      <c r="AH17" s="199"/>
      <c r="AI17" s="199"/>
      <c r="AJ17" s="199"/>
      <c r="AK17" s="202"/>
      <c r="AL17" s="199"/>
      <c r="AM17" s="199"/>
      <c r="AN17" s="199"/>
      <c r="AO17" s="199"/>
      <c r="AP17" s="202"/>
    </row>
    <row r="18" spans="2:42">
      <c r="B18" s="84" t="s">
        <v>28</v>
      </c>
      <c r="C18" s="198"/>
      <c r="D18" s="199"/>
      <c r="E18" s="199"/>
      <c r="F18" s="199"/>
      <c r="G18" s="202"/>
      <c r="H18" s="199"/>
      <c r="I18" s="199"/>
      <c r="J18" s="199"/>
      <c r="K18" s="199"/>
      <c r="L18" s="202"/>
      <c r="M18" s="199"/>
      <c r="N18" s="199"/>
      <c r="O18" s="199"/>
      <c r="P18" s="199"/>
      <c r="Q18" s="202"/>
      <c r="R18" s="199"/>
      <c r="S18" s="199"/>
      <c r="T18" s="199"/>
      <c r="U18" s="199"/>
      <c r="V18" s="202"/>
      <c r="W18" s="199"/>
      <c r="X18" s="199"/>
      <c r="Y18" s="199"/>
      <c r="Z18" s="199"/>
      <c r="AA18" s="202"/>
      <c r="AB18" s="199"/>
      <c r="AC18" s="199"/>
      <c r="AD18" s="199"/>
      <c r="AE18" s="199"/>
      <c r="AF18" s="202"/>
      <c r="AG18" s="199"/>
      <c r="AH18" s="199"/>
      <c r="AI18" s="199"/>
      <c r="AJ18" s="199"/>
      <c r="AK18" s="202"/>
      <c r="AL18" s="199"/>
      <c r="AM18" s="199"/>
      <c r="AN18" s="199"/>
      <c r="AO18" s="199"/>
      <c r="AP18" s="202"/>
    </row>
    <row r="19" spans="2:42">
      <c r="B19" s="84" t="s">
        <v>29</v>
      </c>
      <c r="C19" s="198"/>
      <c r="D19" s="199"/>
      <c r="E19" s="199"/>
      <c r="F19" s="199"/>
      <c r="G19" s="202"/>
      <c r="H19" s="199"/>
      <c r="I19" s="199"/>
      <c r="J19" s="199"/>
      <c r="K19" s="199"/>
      <c r="L19" s="202"/>
      <c r="M19" s="199"/>
      <c r="N19" s="199"/>
      <c r="O19" s="199"/>
      <c r="P19" s="199"/>
      <c r="Q19" s="202"/>
      <c r="R19" s="199"/>
      <c r="S19" s="199"/>
      <c r="T19" s="199"/>
      <c r="U19" s="199"/>
      <c r="V19" s="202"/>
      <c r="W19" s="199"/>
      <c r="X19" s="199"/>
      <c r="Y19" s="199"/>
      <c r="Z19" s="199"/>
      <c r="AA19" s="202"/>
      <c r="AB19" s="199"/>
      <c r="AC19" s="199"/>
      <c r="AD19" s="199"/>
      <c r="AE19" s="199"/>
      <c r="AF19" s="202"/>
      <c r="AG19" s="199"/>
      <c r="AH19" s="199"/>
      <c r="AI19" s="199"/>
      <c r="AJ19" s="199"/>
      <c r="AK19" s="202"/>
      <c r="AL19" s="199"/>
      <c r="AM19" s="199"/>
      <c r="AN19" s="199"/>
      <c r="AO19" s="199"/>
      <c r="AP19" s="202"/>
    </row>
    <row r="20" spans="2:42">
      <c r="B20" s="84" t="s">
        <v>30</v>
      </c>
      <c r="C20" s="198"/>
      <c r="D20" s="199"/>
      <c r="E20" s="199"/>
      <c r="F20" s="199"/>
      <c r="G20" s="202"/>
      <c r="H20" s="199"/>
      <c r="I20" s="199"/>
      <c r="J20" s="199"/>
      <c r="K20" s="199"/>
      <c r="L20" s="202"/>
      <c r="M20" s="199"/>
      <c r="N20" s="199"/>
      <c r="O20" s="199"/>
      <c r="P20" s="199"/>
      <c r="Q20" s="202"/>
      <c r="R20" s="199"/>
      <c r="S20" s="199"/>
      <c r="T20" s="199"/>
      <c r="U20" s="199"/>
      <c r="V20" s="202"/>
      <c r="W20" s="199"/>
      <c r="X20" s="199"/>
      <c r="Y20" s="199"/>
      <c r="Z20" s="199"/>
      <c r="AA20" s="202"/>
      <c r="AB20" s="199"/>
      <c r="AC20" s="199"/>
      <c r="AD20" s="199"/>
      <c r="AE20" s="199"/>
      <c r="AF20" s="202"/>
      <c r="AG20" s="199"/>
      <c r="AH20" s="199"/>
      <c r="AI20" s="199"/>
      <c r="AJ20" s="199"/>
      <c r="AK20" s="202"/>
      <c r="AL20" s="199"/>
      <c r="AM20" s="199"/>
      <c r="AN20" s="199"/>
      <c r="AO20" s="199"/>
      <c r="AP20" s="202"/>
    </row>
    <row r="21" spans="2:42">
      <c r="B21" s="84" t="s">
        <v>31</v>
      </c>
      <c r="C21" s="198"/>
      <c r="D21" s="199"/>
      <c r="E21" s="199"/>
      <c r="F21" s="199"/>
      <c r="G21" s="202"/>
      <c r="H21" s="199"/>
      <c r="I21" s="199"/>
      <c r="J21" s="199"/>
      <c r="K21" s="199"/>
      <c r="L21" s="202"/>
      <c r="M21" s="199"/>
      <c r="N21" s="199"/>
      <c r="O21" s="199"/>
      <c r="P21" s="199"/>
      <c r="Q21" s="202"/>
      <c r="R21" s="199"/>
      <c r="S21" s="199"/>
      <c r="T21" s="199"/>
      <c r="U21" s="199"/>
      <c r="V21" s="202"/>
      <c r="W21" s="199"/>
      <c r="X21" s="199"/>
      <c r="Y21" s="199"/>
      <c r="Z21" s="199"/>
      <c r="AA21" s="202"/>
      <c r="AB21" s="199"/>
      <c r="AC21" s="199"/>
      <c r="AD21" s="199"/>
      <c r="AE21" s="199"/>
      <c r="AF21" s="202"/>
      <c r="AG21" s="199"/>
      <c r="AH21" s="199"/>
      <c r="AI21" s="199"/>
      <c r="AJ21" s="199"/>
      <c r="AK21" s="202"/>
      <c r="AL21" s="199"/>
      <c r="AM21" s="199"/>
      <c r="AN21" s="199"/>
      <c r="AO21" s="199"/>
      <c r="AP21" s="202"/>
    </row>
    <row r="22" spans="2:42">
      <c r="B22" s="84" t="s">
        <v>32</v>
      </c>
      <c r="C22" s="198"/>
      <c r="D22" s="199"/>
      <c r="E22" s="199"/>
      <c r="F22" s="199"/>
      <c r="G22" s="202"/>
      <c r="H22" s="199"/>
      <c r="I22" s="199"/>
      <c r="J22" s="199"/>
      <c r="K22" s="199"/>
      <c r="L22" s="202"/>
      <c r="M22" s="199"/>
      <c r="N22" s="199"/>
      <c r="O22" s="199"/>
      <c r="P22" s="199"/>
      <c r="Q22" s="202"/>
      <c r="R22" s="199"/>
      <c r="S22" s="199"/>
      <c r="T22" s="199"/>
      <c r="U22" s="199"/>
      <c r="V22" s="202"/>
      <c r="W22" s="199"/>
      <c r="X22" s="199"/>
      <c r="Y22" s="199"/>
      <c r="Z22" s="199"/>
      <c r="AA22" s="202"/>
      <c r="AB22" s="199"/>
      <c r="AC22" s="199"/>
      <c r="AD22" s="199"/>
      <c r="AE22" s="199"/>
      <c r="AF22" s="202"/>
      <c r="AG22" s="199"/>
      <c r="AH22" s="199"/>
      <c r="AI22" s="199"/>
      <c r="AJ22" s="199"/>
      <c r="AK22" s="202"/>
      <c r="AL22" s="199"/>
      <c r="AM22" s="199"/>
      <c r="AN22" s="199"/>
      <c r="AO22" s="199"/>
      <c r="AP22" s="202"/>
    </row>
    <row r="23" spans="2:42">
      <c r="B23" s="84" t="s">
        <v>33</v>
      </c>
      <c r="C23" s="198"/>
      <c r="D23" s="199"/>
      <c r="E23" s="199"/>
      <c r="F23" s="199"/>
      <c r="G23" s="202"/>
      <c r="H23" s="199"/>
      <c r="I23" s="199"/>
      <c r="J23" s="199"/>
      <c r="K23" s="199"/>
      <c r="L23" s="202"/>
      <c r="M23" s="199"/>
      <c r="N23" s="199"/>
      <c r="O23" s="199"/>
      <c r="P23" s="199"/>
      <c r="Q23" s="202"/>
      <c r="R23" s="199"/>
      <c r="S23" s="199"/>
      <c r="T23" s="199"/>
      <c r="U23" s="199"/>
      <c r="V23" s="202"/>
      <c r="W23" s="199"/>
      <c r="X23" s="199"/>
      <c r="Y23" s="199"/>
      <c r="Z23" s="199"/>
      <c r="AA23" s="202"/>
      <c r="AB23" s="199"/>
      <c r="AC23" s="199"/>
      <c r="AD23" s="199"/>
      <c r="AE23" s="199"/>
      <c r="AF23" s="202"/>
      <c r="AG23" s="199"/>
      <c r="AH23" s="199"/>
      <c r="AI23" s="199"/>
      <c r="AJ23" s="199"/>
      <c r="AK23" s="202"/>
      <c r="AL23" s="199"/>
      <c r="AM23" s="199"/>
      <c r="AN23" s="199"/>
      <c r="AO23" s="199"/>
      <c r="AP23" s="202"/>
    </row>
    <row r="24" spans="2:42">
      <c r="B24" s="84" t="s">
        <v>34</v>
      </c>
      <c r="C24" s="198"/>
      <c r="D24" s="199"/>
      <c r="E24" s="199"/>
      <c r="F24" s="199"/>
      <c r="G24" s="202"/>
      <c r="H24" s="199"/>
      <c r="I24" s="199"/>
      <c r="J24" s="199"/>
      <c r="K24" s="199"/>
      <c r="L24" s="202"/>
      <c r="M24" s="199"/>
      <c r="N24" s="199"/>
      <c r="O24" s="199"/>
      <c r="P24" s="199"/>
      <c r="Q24" s="202"/>
      <c r="R24" s="199"/>
      <c r="S24" s="199"/>
      <c r="T24" s="199"/>
      <c r="U24" s="199"/>
      <c r="V24" s="202"/>
      <c r="W24" s="199"/>
      <c r="X24" s="199"/>
      <c r="Y24" s="199"/>
      <c r="Z24" s="199"/>
      <c r="AA24" s="202"/>
      <c r="AB24" s="199"/>
      <c r="AC24" s="199"/>
      <c r="AD24" s="199"/>
      <c r="AE24" s="199"/>
      <c r="AF24" s="202"/>
      <c r="AG24" s="199"/>
      <c r="AH24" s="199"/>
      <c r="AI24" s="199"/>
      <c r="AJ24" s="199"/>
      <c r="AK24" s="202"/>
      <c r="AL24" s="199"/>
      <c r="AM24" s="199"/>
      <c r="AN24" s="199"/>
      <c r="AO24" s="199"/>
      <c r="AP24" s="202"/>
    </row>
    <row r="25" spans="2:42">
      <c r="B25" s="84" t="s">
        <v>35</v>
      </c>
      <c r="C25" s="198"/>
      <c r="D25" s="199"/>
      <c r="E25" s="199"/>
      <c r="F25" s="199"/>
      <c r="G25" s="202"/>
      <c r="H25" s="199"/>
      <c r="I25" s="199"/>
      <c r="J25" s="199"/>
      <c r="K25" s="199"/>
      <c r="L25" s="202"/>
      <c r="M25" s="199"/>
      <c r="N25" s="199"/>
      <c r="O25" s="199"/>
      <c r="P25" s="199"/>
      <c r="Q25" s="202"/>
      <c r="R25" s="199"/>
      <c r="S25" s="199"/>
      <c r="T25" s="199"/>
      <c r="U25" s="199"/>
      <c r="V25" s="202"/>
      <c r="W25" s="199"/>
      <c r="X25" s="199"/>
      <c r="Y25" s="199"/>
      <c r="Z25" s="199"/>
      <c r="AA25" s="202"/>
      <c r="AB25" s="199"/>
      <c r="AC25" s="199"/>
      <c r="AD25" s="199"/>
      <c r="AE25" s="199"/>
      <c r="AF25" s="202"/>
      <c r="AG25" s="199"/>
      <c r="AH25" s="199"/>
      <c r="AI25" s="199"/>
      <c r="AJ25" s="199"/>
      <c r="AK25" s="202"/>
      <c r="AL25" s="199"/>
      <c r="AM25" s="199"/>
      <c r="AN25" s="199"/>
      <c r="AO25" s="199"/>
      <c r="AP25" s="202"/>
    </row>
    <row r="26" spans="2:42">
      <c r="B26" s="84" t="s">
        <v>36</v>
      </c>
      <c r="C26" s="198"/>
      <c r="D26" s="199"/>
      <c r="E26" s="199"/>
      <c r="F26" s="199"/>
      <c r="G26" s="202"/>
      <c r="H26" s="199"/>
      <c r="I26" s="199"/>
      <c r="J26" s="199"/>
      <c r="K26" s="199"/>
      <c r="L26" s="202"/>
      <c r="M26" s="199"/>
      <c r="N26" s="199"/>
      <c r="O26" s="199"/>
      <c r="P26" s="199"/>
      <c r="Q26" s="202"/>
      <c r="R26" s="199"/>
      <c r="S26" s="199"/>
      <c r="T26" s="199"/>
      <c r="U26" s="199"/>
      <c r="V26" s="202"/>
      <c r="W26" s="199"/>
      <c r="X26" s="199"/>
      <c r="Y26" s="199"/>
      <c r="Z26" s="199"/>
      <c r="AA26" s="202"/>
      <c r="AB26" s="199"/>
      <c r="AC26" s="199"/>
      <c r="AD26" s="199"/>
      <c r="AE26" s="199"/>
      <c r="AF26" s="202"/>
      <c r="AG26" s="199"/>
      <c r="AH26" s="199"/>
      <c r="AI26" s="199"/>
      <c r="AJ26" s="199"/>
      <c r="AK26" s="202"/>
      <c r="AL26" s="199"/>
      <c r="AM26" s="199"/>
      <c r="AN26" s="199"/>
      <c r="AO26" s="199"/>
      <c r="AP26" s="202"/>
    </row>
    <row r="27" spans="2:42">
      <c r="B27" s="84" t="s">
        <v>37</v>
      </c>
      <c r="C27" s="198"/>
      <c r="D27" s="199"/>
      <c r="E27" s="199"/>
      <c r="F27" s="199"/>
      <c r="G27" s="202"/>
      <c r="H27" s="199"/>
      <c r="I27" s="199"/>
      <c r="J27" s="199"/>
      <c r="K27" s="199"/>
      <c r="L27" s="202"/>
      <c r="M27" s="199"/>
      <c r="N27" s="199"/>
      <c r="O27" s="199"/>
      <c r="P27" s="199"/>
      <c r="Q27" s="202"/>
      <c r="R27" s="199"/>
      <c r="S27" s="199"/>
      <c r="T27" s="199"/>
      <c r="U27" s="199"/>
      <c r="V27" s="202"/>
      <c r="W27" s="199"/>
      <c r="X27" s="199"/>
      <c r="Y27" s="199"/>
      <c r="Z27" s="199"/>
      <c r="AA27" s="202"/>
      <c r="AB27" s="199"/>
      <c r="AC27" s="199"/>
      <c r="AD27" s="199"/>
      <c r="AE27" s="199"/>
      <c r="AF27" s="202"/>
      <c r="AG27" s="199"/>
      <c r="AH27" s="199"/>
      <c r="AI27" s="199"/>
      <c r="AJ27" s="199"/>
      <c r="AK27" s="202"/>
      <c r="AL27" s="199"/>
      <c r="AM27" s="199"/>
      <c r="AN27" s="199"/>
      <c r="AO27" s="199"/>
      <c r="AP27" s="202"/>
    </row>
    <row r="28" spans="2:42">
      <c r="B28" s="84" t="s">
        <v>38</v>
      </c>
      <c r="C28" s="198"/>
      <c r="D28" s="199"/>
      <c r="E28" s="199"/>
      <c r="F28" s="199"/>
      <c r="G28" s="202"/>
      <c r="H28" s="199"/>
      <c r="I28" s="199"/>
      <c r="J28" s="199"/>
      <c r="K28" s="199"/>
      <c r="L28" s="202"/>
      <c r="M28" s="199"/>
      <c r="N28" s="199"/>
      <c r="O28" s="199"/>
      <c r="P28" s="199"/>
      <c r="Q28" s="202"/>
      <c r="R28" s="199"/>
      <c r="S28" s="199"/>
      <c r="T28" s="199"/>
      <c r="U28" s="199"/>
      <c r="V28" s="202"/>
      <c r="W28" s="199"/>
      <c r="X28" s="199"/>
      <c r="Y28" s="199"/>
      <c r="Z28" s="199"/>
      <c r="AA28" s="202"/>
      <c r="AB28" s="199"/>
      <c r="AC28" s="199"/>
      <c r="AD28" s="199"/>
      <c r="AE28" s="199"/>
      <c r="AF28" s="202"/>
      <c r="AG28" s="199"/>
      <c r="AH28" s="199"/>
      <c r="AI28" s="199"/>
      <c r="AJ28" s="199"/>
      <c r="AK28" s="202"/>
      <c r="AL28" s="199"/>
      <c r="AM28" s="199"/>
      <c r="AN28" s="199"/>
      <c r="AO28" s="199"/>
      <c r="AP28" s="202"/>
    </row>
    <row r="29" spans="2:42">
      <c r="B29" s="84" t="s">
        <v>39</v>
      </c>
      <c r="C29" s="198"/>
      <c r="D29" s="199"/>
      <c r="E29" s="199"/>
      <c r="F29" s="199"/>
      <c r="G29" s="202"/>
      <c r="H29" s="199"/>
      <c r="I29" s="199"/>
      <c r="J29" s="199"/>
      <c r="K29" s="199"/>
      <c r="L29" s="202"/>
      <c r="M29" s="199"/>
      <c r="N29" s="199"/>
      <c r="O29" s="199"/>
      <c r="P29" s="199"/>
      <c r="Q29" s="202"/>
      <c r="R29" s="199"/>
      <c r="S29" s="199"/>
      <c r="T29" s="199"/>
      <c r="U29" s="199"/>
      <c r="V29" s="202"/>
      <c r="W29" s="199"/>
      <c r="X29" s="199"/>
      <c r="Y29" s="199"/>
      <c r="Z29" s="199"/>
      <c r="AA29" s="202"/>
      <c r="AB29" s="199"/>
      <c r="AC29" s="199"/>
      <c r="AD29" s="199"/>
      <c r="AE29" s="199"/>
      <c r="AF29" s="202"/>
      <c r="AG29" s="199"/>
      <c r="AH29" s="199"/>
      <c r="AI29" s="199"/>
      <c r="AJ29" s="199"/>
      <c r="AK29" s="202"/>
      <c r="AL29" s="199"/>
      <c r="AM29" s="199"/>
      <c r="AN29" s="199"/>
      <c r="AO29" s="199"/>
      <c r="AP29" s="202"/>
    </row>
    <row r="30" spans="2:42">
      <c r="B30" s="84" t="s">
        <v>40</v>
      </c>
      <c r="C30" s="198"/>
      <c r="D30" s="199"/>
      <c r="E30" s="199"/>
      <c r="F30" s="199"/>
      <c r="G30" s="202"/>
      <c r="H30" s="199"/>
      <c r="I30" s="199"/>
      <c r="J30" s="199"/>
      <c r="K30" s="199"/>
      <c r="L30" s="202"/>
      <c r="M30" s="199"/>
      <c r="N30" s="199"/>
      <c r="O30" s="199"/>
      <c r="P30" s="199"/>
      <c r="Q30" s="202"/>
      <c r="R30" s="199"/>
      <c r="S30" s="199"/>
      <c r="T30" s="199"/>
      <c r="U30" s="199"/>
      <c r="V30" s="202"/>
      <c r="W30" s="199"/>
      <c r="X30" s="199"/>
      <c r="Y30" s="199"/>
      <c r="Z30" s="199"/>
      <c r="AA30" s="202"/>
      <c r="AB30" s="199"/>
      <c r="AC30" s="199"/>
      <c r="AD30" s="199"/>
      <c r="AE30" s="199"/>
      <c r="AF30" s="202"/>
      <c r="AG30" s="199"/>
      <c r="AH30" s="199"/>
      <c r="AI30" s="199"/>
      <c r="AJ30" s="199"/>
      <c r="AK30" s="202"/>
      <c r="AL30" s="199"/>
      <c r="AM30" s="199"/>
      <c r="AN30" s="199"/>
      <c r="AO30" s="199"/>
      <c r="AP30" s="202"/>
    </row>
    <row r="31" spans="2:42">
      <c r="B31" s="84" t="s">
        <v>41</v>
      </c>
      <c r="C31" s="198"/>
      <c r="D31" s="199"/>
      <c r="E31" s="199"/>
      <c r="F31" s="199"/>
      <c r="G31" s="202"/>
      <c r="H31" s="199"/>
      <c r="I31" s="199"/>
      <c r="J31" s="199"/>
      <c r="K31" s="199"/>
      <c r="L31" s="202"/>
      <c r="M31" s="199"/>
      <c r="N31" s="199"/>
      <c r="O31" s="199"/>
      <c r="P31" s="199"/>
      <c r="Q31" s="202"/>
      <c r="R31" s="199"/>
      <c r="S31" s="199"/>
      <c r="T31" s="199"/>
      <c r="U31" s="199"/>
      <c r="V31" s="202"/>
      <c r="W31" s="199"/>
      <c r="X31" s="199"/>
      <c r="Y31" s="199"/>
      <c r="Z31" s="199"/>
      <c r="AA31" s="202"/>
      <c r="AB31" s="199"/>
      <c r="AC31" s="199"/>
      <c r="AD31" s="199"/>
      <c r="AE31" s="199"/>
      <c r="AF31" s="202"/>
      <c r="AG31" s="199"/>
      <c r="AH31" s="199"/>
      <c r="AI31" s="199"/>
      <c r="AJ31" s="199"/>
      <c r="AK31" s="202"/>
      <c r="AL31" s="199"/>
      <c r="AM31" s="199"/>
      <c r="AN31" s="199"/>
      <c r="AO31" s="199"/>
      <c r="AP31" s="202"/>
    </row>
    <row r="32" spans="2:42">
      <c r="B32" s="84" t="s">
        <v>42</v>
      </c>
      <c r="C32" s="198"/>
      <c r="D32" s="199"/>
      <c r="E32" s="199"/>
      <c r="F32" s="199"/>
      <c r="G32" s="202"/>
      <c r="H32" s="199"/>
      <c r="I32" s="199"/>
      <c r="J32" s="199"/>
      <c r="K32" s="199"/>
      <c r="L32" s="202"/>
      <c r="M32" s="199"/>
      <c r="N32" s="199"/>
      <c r="O32" s="199"/>
      <c r="P32" s="199"/>
      <c r="Q32" s="202"/>
      <c r="R32" s="199"/>
      <c r="S32" s="199"/>
      <c r="T32" s="199"/>
      <c r="U32" s="199"/>
      <c r="V32" s="202"/>
      <c r="W32" s="199"/>
      <c r="X32" s="199"/>
      <c r="Y32" s="199"/>
      <c r="Z32" s="199"/>
      <c r="AA32" s="202"/>
      <c r="AB32" s="199"/>
      <c r="AC32" s="199"/>
      <c r="AD32" s="199"/>
      <c r="AE32" s="199"/>
      <c r="AF32" s="202"/>
      <c r="AG32" s="199"/>
      <c r="AH32" s="199"/>
      <c r="AI32" s="199"/>
      <c r="AJ32" s="199"/>
      <c r="AK32" s="202"/>
      <c r="AL32" s="199"/>
      <c r="AM32" s="199"/>
      <c r="AN32" s="199"/>
      <c r="AO32" s="199"/>
      <c r="AP32" s="202"/>
    </row>
    <row r="33" spans="2:42">
      <c r="B33" s="84" t="s">
        <v>43</v>
      </c>
      <c r="C33" s="198"/>
      <c r="D33" s="199"/>
      <c r="E33" s="199"/>
      <c r="F33" s="199"/>
      <c r="G33" s="202"/>
      <c r="H33" s="199"/>
      <c r="I33" s="199"/>
      <c r="J33" s="199"/>
      <c r="K33" s="199"/>
      <c r="L33" s="202"/>
      <c r="M33" s="199"/>
      <c r="N33" s="199"/>
      <c r="O33" s="199"/>
      <c r="P33" s="199"/>
      <c r="Q33" s="202"/>
      <c r="R33" s="199"/>
      <c r="S33" s="199"/>
      <c r="T33" s="199"/>
      <c r="U33" s="199"/>
      <c r="V33" s="202"/>
      <c r="W33" s="199"/>
      <c r="X33" s="199"/>
      <c r="Y33" s="199"/>
      <c r="Z33" s="199"/>
      <c r="AA33" s="202"/>
      <c r="AB33" s="199"/>
      <c r="AC33" s="199"/>
      <c r="AD33" s="199"/>
      <c r="AE33" s="199"/>
      <c r="AF33" s="202"/>
      <c r="AG33" s="199"/>
      <c r="AH33" s="199"/>
      <c r="AI33" s="199"/>
      <c r="AJ33" s="199"/>
      <c r="AK33" s="202"/>
      <c r="AL33" s="199"/>
      <c r="AM33" s="199"/>
      <c r="AN33" s="199"/>
      <c r="AO33" s="199"/>
      <c r="AP33" s="202"/>
    </row>
    <row r="34" spans="2:42">
      <c r="B34" s="84" t="s">
        <v>44</v>
      </c>
      <c r="C34" s="198"/>
      <c r="D34" s="199"/>
      <c r="E34" s="199"/>
      <c r="F34" s="199"/>
      <c r="G34" s="202"/>
      <c r="H34" s="199"/>
      <c r="I34" s="199"/>
      <c r="J34" s="199"/>
      <c r="K34" s="199"/>
      <c r="L34" s="202"/>
      <c r="M34" s="199"/>
      <c r="N34" s="199"/>
      <c r="O34" s="199"/>
      <c r="P34" s="199"/>
      <c r="Q34" s="202"/>
      <c r="R34" s="199"/>
      <c r="S34" s="199"/>
      <c r="T34" s="199"/>
      <c r="U34" s="199"/>
      <c r="V34" s="202"/>
      <c r="W34" s="199"/>
      <c r="X34" s="199"/>
      <c r="Y34" s="199"/>
      <c r="Z34" s="199"/>
      <c r="AA34" s="202"/>
      <c r="AB34" s="199"/>
      <c r="AC34" s="199"/>
      <c r="AD34" s="199"/>
      <c r="AE34" s="199"/>
      <c r="AF34" s="202"/>
      <c r="AG34" s="199"/>
      <c r="AH34" s="199"/>
      <c r="AI34" s="199"/>
      <c r="AJ34" s="199"/>
      <c r="AK34" s="202"/>
      <c r="AL34" s="199"/>
      <c r="AM34" s="199"/>
      <c r="AN34" s="199"/>
      <c r="AO34" s="199"/>
      <c r="AP34" s="202"/>
    </row>
    <row r="35" spans="2:42">
      <c r="B35" s="84" t="s">
        <v>45</v>
      </c>
      <c r="C35" s="198"/>
      <c r="D35" s="199"/>
      <c r="E35" s="199"/>
      <c r="F35" s="199"/>
      <c r="G35" s="202"/>
      <c r="H35" s="199"/>
      <c r="I35" s="199"/>
      <c r="J35" s="199"/>
      <c r="K35" s="199"/>
      <c r="L35" s="202"/>
      <c r="M35" s="199"/>
      <c r="N35" s="199"/>
      <c r="O35" s="199"/>
      <c r="P35" s="199"/>
      <c r="Q35" s="202"/>
      <c r="R35" s="199"/>
      <c r="S35" s="199"/>
      <c r="T35" s="199"/>
      <c r="U35" s="199"/>
      <c r="V35" s="202"/>
      <c r="W35" s="199"/>
      <c r="X35" s="199"/>
      <c r="Y35" s="199"/>
      <c r="Z35" s="199"/>
      <c r="AA35" s="202"/>
      <c r="AB35" s="199"/>
      <c r="AC35" s="199"/>
      <c r="AD35" s="199"/>
      <c r="AE35" s="199"/>
      <c r="AF35" s="202"/>
      <c r="AG35" s="199"/>
      <c r="AH35" s="199"/>
      <c r="AI35" s="199"/>
      <c r="AJ35" s="199"/>
      <c r="AK35" s="202"/>
      <c r="AL35" s="199"/>
      <c r="AM35" s="199"/>
      <c r="AN35" s="199"/>
      <c r="AO35" s="199"/>
      <c r="AP35" s="202"/>
    </row>
    <row r="36" spans="2:42">
      <c r="B36" s="84" t="s">
        <v>46</v>
      </c>
      <c r="C36" s="198"/>
      <c r="D36" s="199"/>
      <c r="E36" s="199"/>
      <c r="F36" s="199"/>
      <c r="G36" s="202"/>
      <c r="H36" s="199"/>
      <c r="I36" s="199"/>
      <c r="J36" s="199"/>
      <c r="K36" s="199"/>
      <c r="L36" s="202"/>
      <c r="M36" s="199"/>
      <c r="N36" s="199"/>
      <c r="O36" s="199"/>
      <c r="P36" s="199"/>
      <c r="Q36" s="202"/>
      <c r="R36" s="199"/>
      <c r="S36" s="199"/>
      <c r="T36" s="199"/>
      <c r="U36" s="199"/>
      <c r="V36" s="202"/>
      <c r="W36" s="199"/>
      <c r="X36" s="199"/>
      <c r="Y36" s="199"/>
      <c r="Z36" s="199"/>
      <c r="AA36" s="202"/>
      <c r="AB36" s="199"/>
      <c r="AC36" s="199"/>
      <c r="AD36" s="199"/>
      <c r="AE36" s="199"/>
      <c r="AF36" s="202"/>
      <c r="AG36" s="199"/>
      <c r="AH36" s="199"/>
      <c r="AI36" s="199"/>
      <c r="AJ36" s="199"/>
      <c r="AK36" s="202"/>
      <c r="AL36" s="199"/>
      <c r="AM36" s="199"/>
      <c r="AN36" s="199"/>
      <c r="AO36" s="199"/>
      <c r="AP36" s="202"/>
    </row>
    <row r="37" spans="2:42">
      <c r="B37" s="84" t="s">
        <v>47</v>
      </c>
      <c r="C37" s="198"/>
      <c r="D37" s="199"/>
      <c r="E37" s="199"/>
      <c r="F37" s="199"/>
      <c r="G37" s="202"/>
      <c r="H37" s="199"/>
      <c r="I37" s="199"/>
      <c r="J37" s="199"/>
      <c r="K37" s="199"/>
      <c r="L37" s="202"/>
      <c r="M37" s="199"/>
      <c r="N37" s="199"/>
      <c r="O37" s="199"/>
      <c r="P37" s="199"/>
      <c r="Q37" s="202"/>
      <c r="R37" s="199"/>
      <c r="S37" s="199"/>
      <c r="T37" s="199"/>
      <c r="U37" s="199"/>
      <c r="V37" s="202"/>
      <c r="W37" s="199"/>
      <c r="X37" s="199"/>
      <c r="Y37" s="199"/>
      <c r="Z37" s="199"/>
      <c r="AA37" s="202"/>
      <c r="AB37" s="199"/>
      <c r="AC37" s="199"/>
      <c r="AD37" s="199"/>
      <c r="AE37" s="199"/>
      <c r="AF37" s="202"/>
      <c r="AG37" s="199"/>
      <c r="AH37" s="199"/>
      <c r="AI37" s="199"/>
      <c r="AJ37" s="199"/>
      <c r="AK37" s="202"/>
      <c r="AL37" s="199"/>
      <c r="AM37" s="199"/>
      <c r="AN37" s="199"/>
      <c r="AO37" s="199"/>
      <c r="AP37" s="202"/>
    </row>
    <row r="38" spans="2:42">
      <c r="B38" s="84" t="s">
        <v>48</v>
      </c>
      <c r="C38" s="198"/>
      <c r="D38" s="199"/>
      <c r="E38" s="199"/>
      <c r="F38" s="199"/>
      <c r="G38" s="202"/>
      <c r="H38" s="199"/>
      <c r="I38" s="199"/>
      <c r="J38" s="199"/>
      <c r="K38" s="199"/>
      <c r="L38" s="202"/>
      <c r="M38" s="199"/>
      <c r="N38" s="199"/>
      <c r="O38" s="199"/>
      <c r="P38" s="199"/>
      <c r="Q38" s="202"/>
      <c r="R38" s="199"/>
      <c r="S38" s="199"/>
      <c r="T38" s="199"/>
      <c r="U38" s="199"/>
      <c r="V38" s="202"/>
      <c r="W38" s="199"/>
      <c r="X38" s="199"/>
      <c r="Y38" s="199"/>
      <c r="Z38" s="199"/>
      <c r="AA38" s="202"/>
      <c r="AB38" s="199"/>
      <c r="AC38" s="199"/>
      <c r="AD38" s="199"/>
      <c r="AE38" s="199"/>
      <c r="AF38" s="202"/>
      <c r="AG38" s="199"/>
      <c r="AH38" s="199"/>
      <c r="AI38" s="199"/>
      <c r="AJ38" s="199"/>
      <c r="AK38" s="202"/>
      <c r="AL38" s="199"/>
      <c r="AM38" s="199"/>
      <c r="AN38" s="199"/>
      <c r="AO38" s="199"/>
      <c r="AP38" s="202"/>
    </row>
    <row r="39" spans="2:42">
      <c r="B39" s="84" t="s">
        <v>49</v>
      </c>
      <c r="C39" s="198"/>
      <c r="D39" s="199"/>
      <c r="E39" s="199"/>
      <c r="F39" s="199"/>
      <c r="G39" s="202"/>
      <c r="H39" s="199"/>
      <c r="I39" s="199"/>
      <c r="J39" s="199"/>
      <c r="K39" s="199"/>
      <c r="L39" s="202"/>
      <c r="M39" s="199"/>
      <c r="N39" s="199"/>
      <c r="O39" s="199"/>
      <c r="P39" s="199"/>
      <c r="Q39" s="202"/>
      <c r="R39" s="199"/>
      <c r="S39" s="199"/>
      <c r="T39" s="199"/>
      <c r="U39" s="199"/>
      <c r="V39" s="202"/>
      <c r="W39" s="199"/>
      <c r="X39" s="199"/>
      <c r="Y39" s="199"/>
      <c r="Z39" s="199"/>
      <c r="AA39" s="202"/>
      <c r="AB39" s="199"/>
      <c r="AC39" s="199"/>
      <c r="AD39" s="199"/>
      <c r="AE39" s="199"/>
      <c r="AF39" s="202"/>
      <c r="AG39" s="199"/>
      <c r="AH39" s="199"/>
      <c r="AI39" s="199"/>
      <c r="AJ39" s="199"/>
      <c r="AK39" s="202"/>
      <c r="AL39" s="199"/>
      <c r="AM39" s="199"/>
      <c r="AN39" s="199"/>
      <c r="AO39" s="199"/>
      <c r="AP39" s="202"/>
    </row>
    <row r="40" spans="2:42">
      <c r="B40" s="84" t="s">
        <v>50</v>
      </c>
      <c r="C40" s="198"/>
      <c r="D40" s="199"/>
      <c r="E40" s="199"/>
      <c r="F40" s="199"/>
      <c r="G40" s="202"/>
      <c r="H40" s="199"/>
      <c r="I40" s="199"/>
      <c r="J40" s="199"/>
      <c r="K40" s="199"/>
      <c r="L40" s="202"/>
      <c r="M40" s="199"/>
      <c r="N40" s="199"/>
      <c r="O40" s="199"/>
      <c r="P40" s="199"/>
      <c r="Q40" s="202"/>
      <c r="R40" s="199"/>
      <c r="S40" s="199"/>
      <c r="T40" s="199"/>
      <c r="U40" s="199"/>
      <c r="V40" s="202"/>
      <c r="W40" s="199"/>
      <c r="X40" s="199"/>
      <c r="Y40" s="199"/>
      <c r="Z40" s="199"/>
      <c r="AA40" s="202"/>
      <c r="AB40" s="199"/>
      <c r="AC40" s="199"/>
      <c r="AD40" s="199"/>
      <c r="AE40" s="199"/>
      <c r="AF40" s="202"/>
      <c r="AG40" s="199"/>
      <c r="AH40" s="199"/>
      <c r="AI40" s="199"/>
      <c r="AJ40" s="199"/>
      <c r="AK40" s="202"/>
      <c r="AL40" s="199"/>
      <c r="AM40" s="199"/>
      <c r="AN40" s="199"/>
      <c r="AO40" s="199"/>
      <c r="AP40" s="202"/>
    </row>
    <row r="41" spans="2:42">
      <c r="B41" s="84" t="s">
        <v>51</v>
      </c>
      <c r="C41" s="198"/>
      <c r="D41" s="199"/>
      <c r="E41" s="199"/>
      <c r="F41" s="199"/>
      <c r="G41" s="202"/>
      <c r="H41" s="199"/>
      <c r="I41" s="199"/>
      <c r="J41" s="199"/>
      <c r="K41" s="199"/>
      <c r="L41" s="202"/>
      <c r="M41" s="199"/>
      <c r="N41" s="199"/>
      <c r="O41" s="199"/>
      <c r="P41" s="199"/>
      <c r="Q41" s="202"/>
      <c r="R41" s="199"/>
      <c r="S41" s="199"/>
      <c r="T41" s="199"/>
      <c r="U41" s="199"/>
      <c r="V41" s="202"/>
      <c r="W41" s="199"/>
      <c r="X41" s="199"/>
      <c r="Y41" s="199"/>
      <c r="Z41" s="199"/>
      <c r="AA41" s="202"/>
      <c r="AB41" s="199"/>
      <c r="AC41" s="199"/>
      <c r="AD41" s="199"/>
      <c r="AE41" s="199"/>
      <c r="AF41" s="202"/>
      <c r="AG41" s="199"/>
      <c r="AH41" s="199"/>
      <c r="AI41" s="199"/>
      <c r="AJ41" s="199"/>
      <c r="AK41" s="202"/>
      <c r="AL41" s="199"/>
      <c r="AM41" s="199"/>
      <c r="AN41" s="199"/>
      <c r="AO41" s="199"/>
      <c r="AP41" s="202"/>
    </row>
    <row r="42" spans="2:42">
      <c r="B42" s="84" t="s">
        <v>52</v>
      </c>
      <c r="C42" s="198"/>
      <c r="D42" s="199"/>
      <c r="E42" s="199"/>
      <c r="F42" s="199"/>
      <c r="G42" s="202"/>
      <c r="H42" s="199"/>
      <c r="I42" s="199"/>
      <c r="J42" s="199"/>
      <c r="K42" s="199"/>
      <c r="L42" s="202"/>
      <c r="M42" s="199"/>
      <c r="N42" s="199"/>
      <c r="O42" s="199"/>
      <c r="P42" s="199"/>
      <c r="Q42" s="202"/>
      <c r="R42" s="199"/>
      <c r="S42" s="199"/>
      <c r="T42" s="199"/>
      <c r="U42" s="199"/>
      <c r="V42" s="202"/>
      <c r="W42" s="199"/>
      <c r="X42" s="199"/>
      <c r="Y42" s="199"/>
      <c r="Z42" s="199"/>
      <c r="AA42" s="202"/>
      <c r="AB42" s="199"/>
      <c r="AC42" s="199"/>
      <c r="AD42" s="199"/>
      <c r="AE42" s="199"/>
      <c r="AF42" s="202"/>
      <c r="AG42" s="199"/>
      <c r="AH42" s="199"/>
      <c r="AI42" s="199"/>
      <c r="AJ42" s="199"/>
      <c r="AK42" s="202"/>
      <c r="AL42" s="199"/>
      <c r="AM42" s="199"/>
      <c r="AN42" s="199"/>
      <c r="AO42" s="199"/>
      <c r="AP42" s="202"/>
    </row>
    <row r="43" spans="2:42">
      <c r="B43" s="84" t="s">
        <v>53</v>
      </c>
      <c r="C43" s="198"/>
      <c r="D43" s="199"/>
      <c r="E43" s="199"/>
      <c r="F43" s="199"/>
      <c r="G43" s="202"/>
      <c r="H43" s="199"/>
      <c r="I43" s="199"/>
      <c r="J43" s="199"/>
      <c r="K43" s="199"/>
      <c r="L43" s="202"/>
      <c r="M43" s="199"/>
      <c r="N43" s="199"/>
      <c r="O43" s="199"/>
      <c r="P43" s="199"/>
      <c r="Q43" s="202"/>
      <c r="R43" s="199"/>
      <c r="S43" s="199"/>
      <c r="T43" s="199"/>
      <c r="U43" s="199"/>
      <c r="V43" s="202"/>
      <c r="W43" s="199"/>
      <c r="X43" s="199"/>
      <c r="Y43" s="199"/>
      <c r="Z43" s="199"/>
      <c r="AA43" s="202"/>
      <c r="AB43" s="199"/>
      <c r="AC43" s="199"/>
      <c r="AD43" s="199"/>
      <c r="AE43" s="199"/>
      <c r="AF43" s="202"/>
      <c r="AG43" s="199"/>
      <c r="AH43" s="199"/>
      <c r="AI43" s="199"/>
      <c r="AJ43" s="199"/>
      <c r="AK43" s="202"/>
      <c r="AL43" s="199"/>
      <c r="AM43" s="199"/>
      <c r="AN43" s="199"/>
      <c r="AO43" s="199"/>
      <c r="AP43" s="202"/>
    </row>
    <row r="44" spans="2:42">
      <c r="B44" s="84" t="s">
        <v>54</v>
      </c>
      <c r="C44" s="198"/>
      <c r="D44" s="199"/>
      <c r="E44" s="199"/>
      <c r="F44" s="199"/>
      <c r="G44" s="202"/>
      <c r="H44" s="199"/>
      <c r="I44" s="199"/>
      <c r="J44" s="199"/>
      <c r="K44" s="199"/>
      <c r="L44" s="202"/>
      <c r="M44" s="199"/>
      <c r="N44" s="199"/>
      <c r="O44" s="199"/>
      <c r="P44" s="199"/>
      <c r="Q44" s="202"/>
      <c r="R44" s="199"/>
      <c r="S44" s="199"/>
      <c r="T44" s="199"/>
      <c r="U44" s="199"/>
      <c r="V44" s="202"/>
      <c r="W44" s="199"/>
      <c r="X44" s="199"/>
      <c r="Y44" s="199"/>
      <c r="Z44" s="199"/>
      <c r="AA44" s="202"/>
      <c r="AB44" s="199"/>
      <c r="AC44" s="199"/>
      <c r="AD44" s="199"/>
      <c r="AE44" s="199"/>
      <c r="AF44" s="202"/>
      <c r="AG44" s="199"/>
      <c r="AH44" s="199"/>
      <c r="AI44" s="199"/>
      <c r="AJ44" s="199"/>
      <c r="AK44" s="202"/>
      <c r="AL44" s="199"/>
      <c r="AM44" s="199"/>
      <c r="AN44" s="199"/>
      <c r="AO44" s="199"/>
      <c r="AP44" s="202"/>
    </row>
    <row r="45" spans="2:42">
      <c r="B45" s="84" t="s">
        <v>55</v>
      </c>
      <c r="C45" s="198"/>
      <c r="D45" s="199"/>
      <c r="E45" s="199"/>
      <c r="F45" s="199"/>
      <c r="G45" s="202"/>
      <c r="H45" s="199"/>
      <c r="I45" s="199"/>
      <c r="J45" s="199"/>
      <c r="K45" s="199"/>
      <c r="L45" s="202"/>
      <c r="M45" s="199"/>
      <c r="N45" s="199"/>
      <c r="O45" s="199"/>
      <c r="P45" s="199"/>
      <c r="Q45" s="202"/>
      <c r="R45" s="199"/>
      <c r="S45" s="199"/>
      <c r="T45" s="199"/>
      <c r="U45" s="199"/>
      <c r="V45" s="202"/>
      <c r="W45" s="199"/>
      <c r="X45" s="199"/>
      <c r="Y45" s="199"/>
      <c r="Z45" s="199"/>
      <c r="AA45" s="202"/>
      <c r="AB45" s="199"/>
      <c r="AC45" s="199"/>
      <c r="AD45" s="199"/>
      <c r="AE45" s="199"/>
      <c r="AF45" s="202"/>
      <c r="AG45" s="199"/>
      <c r="AH45" s="199"/>
      <c r="AI45" s="199"/>
      <c r="AJ45" s="199"/>
      <c r="AK45" s="202"/>
      <c r="AL45" s="199"/>
      <c r="AM45" s="199"/>
      <c r="AN45" s="199"/>
      <c r="AO45" s="199"/>
      <c r="AP45" s="202"/>
    </row>
    <row r="46" spans="2:42">
      <c r="B46" s="84" t="s">
        <v>56</v>
      </c>
      <c r="C46" s="198"/>
      <c r="D46" s="199"/>
      <c r="E46" s="199"/>
      <c r="F46" s="199"/>
      <c r="G46" s="202"/>
      <c r="H46" s="199"/>
      <c r="I46" s="199"/>
      <c r="J46" s="199"/>
      <c r="K46" s="199"/>
      <c r="L46" s="202"/>
      <c r="M46" s="199"/>
      <c r="N46" s="199"/>
      <c r="O46" s="199"/>
      <c r="P46" s="199"/>
      <c r="Q46" s="202"/>
      <c r="R46" s="199"/>
      <c r="S46" s="199"/>
      <c r="T46" s="199"/>
      <c r="U46" s="199"/>
      <c r="V46" s="202"/>
      <c r="W46" s="199"/>
      <c r="X46" s="199"/>
      <c r="Y46" s="199"/>
      <c r="Z46" s="199"/>
      <c r="AA46" s="202"/>
      <c r="AB46" s="199"/>
      <c r="AC46" s="199"/>
      <c r="AD46" s="199"/>
      <c r="AE46" s="199"/>
      <c r="AF46" s="202"/>
      <c r="AG46" s="199"/>
      <c r="AH46" s="199"/>
      <c r="AI46" s="199"/>
      <c r="AJ46" s="199"/>
      <c r="AK46" s="202"/>
      <c r="AL46" s="199"/>
      <c r="AM46" s="199"/>
      <c r="AN46" s="199"/>
      <c r="AO46" s="199"/>
      <c r="AP46" s="202"/>
    </row>
    <row r="47" spans="2:42">
      <c r="B47" s="84" t="s">
        <v>57</v>
      </c>
      <c r="C47" s="198"/>
      <c r="D47" s="199"/>
      <c r="E47" s="199"/>
      <c r="F47" s="199"/>
      <c r="G47" s="202"/>
      <c r="H47" s="199"/>
      <c r="I47" s="199"/>
      <c r="J47" s="199"/>
      <c r="K47" s="199"/>
      <c r="L47" s="202"/>
      <c r="M47" s="199"/>
      <c r="N47" s="199"/>
      <c r="O47" s="199"/>
      <c r="P47" s="199"/>
      <c r="Q47" s="202"/>
      <c r="R47" s="199"/>
      <c r="S47" s="199"/>
      <c r="T47" s="199"/>
      <c r="U47" s="199"/>
      <c r="V47" s="202"/>
      <c r="W47" s="199"/>
      <c r="X47" s="199"/>
      <c r="Y47" s="199"/>
      <c r="Z47" s="199"/>
      <c r="AA47" s="202"/>
      <c r="AB47" s="199"/>
      <c r="AC47" s="199"/>
      <c r="AD47" s="199"/>
      <c r="AE47" s="199"/>
      <c r="AF47" s="202"/>
      <c r="AG47" s="199"/>
      <c r="AH47" s="199"/>
      <c r="AI47" s="199"/>
      <c r="AJ47" s="199"/>
      <c r="AK47" s="202"/>
      <c r="AL47" s="199"/>
      <c r="AM47" s="199"/>
      <c r="AN47" s="199"/>
      <c r="AO47" s="199"/>
      <c r="AP47" s="202"/>
    </row>
    <row r="48" spans="2:42">
      <c r="B48" s="84" t="s">
        <v>58</v>
      </c>
      <c r="C48" s="198"/>
      <c r="D48" s="199"/>
      <c r="E48" s="199"/>
      <c r="F48" s="199"/>
      <c r="G48" s="202"/>
      <c r="H48" s="199"/>
      <c r="I48" s="199"/>
      <c r="J48" s="199"/>
      <c r="K48" s="199"/>
      <c r="L48" s="202"/>
      <c r="M48" s="199"/>
      <c r="N48" s="199"/>
      <c r="O48" s="199"/>
      <c r="P48" s="199"/>
      <c r="Q48" s="202"/>
      <c r="R48" s="199"/>
      <c r="S48" s="199"/>
      <c r="T48" s="199"/>
      <c r="U48" s="199"/>
      <c r="V48" s="202"/>
      <c r="W48" s="199"/>
      <c r="X48" s="199"/>
      <c r="Y48" s="199"/>
      <c r="Z48" s="199"/>
      <c r="AA48" s="202"/>
      <c r="AB48" s="199"/>
      <c r="AC48" s="199"/>
      <c r="AD48" s="199"/>
      <c r="AE48" s="199"/>
      <c r="AF48" s="202"/>
      <c r="AG48" s="199"/>
      <c r="AH48" s="199"/>
      <c r="AI48" s="199"/>
      <c r="AJ48" s="199"/>
      <c r="AK48" s="202"/>
      <c r="AL48" s="199"/>
      <c r="AM48" s="199"/>
      <c r="AN48" s="199"/>
      <c r="AO48" s="199"/>
      <c r="AP48" s="202"/>
    </row>
    <row r="49" spans="2:42">
      <c r="B49" s="84" t="s">
        <v>59</v>
      </c>
      <c r="C49" s="198"/>
      <c r="D49" s="199"/>
      <c r="E49" s="199"/>
      <c r="F49" s="199"/>
      <c r="G49" s="202"/>
      <c r="H49" s="199"/>
      <c r="I49" s="199"/>
      <c r="J49" s="199"/>
      <c r="K49" s="199"/>
      <c r="L49" s="202"/>
      <c r="M49" s="199"/>
      <c r="N49" s="199"/>
      <c r="O49" s="199"/>
      <c r="P49" s="199"/>
      <c r="Q49" s="202"/>
      <c r="R49" s="199"/>
      <c r="S49" s="199"/>
      <c r="T49" s="199"/>
      <c r="U49" s="199"/>
      <c r="V49" s="202"/>
      <c r="W49" s="199"/>
      <c r="X49" s="199"/>
      <c r="Y49" s="199"/>
      <c r="Z49" s="199"/>
      <c r="AA49" s="202"/>
      <c r="AB49" s="199"/>
      <c r="AC49" s="199"/>
      <c r="AD49" s="199"/>
      <c r="AE49" s="199"/>
      <c r="AF49" s="202"/>
      <c r="AG49" s="199"/>
      <c r="AH49" s="199"/>
      <c r="AI49" s="199"/>
      <c r="AJ49" s="199"/>
      <c r="AK49" s="202"/>
      <c r="AL49" s="199"/>
      <c r="AM49" s="199"/>
      <c r="AN49" s="199"/>
      <c r="AO49" s="199"/>
      <c r="AP49" s="202"/>
    </row>
    <row r="50" spans="2:42">
      <c r="B50" s="84" t="s">
        <v>60</v>
      </c>
      <c r="C50" s="198"/>
      <c r="D50" s="199"/>
      <c r="E50" s="199"/>
      <c r="F50" s="199"/>
      <c r="G50" s="202"/>
      <c r="H50" s="199"/>
      <c r="I50" s="199"/>
      <c r="J50" s="199"/>
      <c r="K50" s="199"/>
      <c r="L50" s="202"/>
      <c r="M50" s="199"/>
      <c r="N50" s="199"/>
      <c r="O50" s="199"/>
      <c r="P50" s="199"/>
      <c r="Q50" s="202"/>
      <c r="R50" s="199"/>
      <c r="S50" s="199"/>
      <c r="T50" s="199"/>
      <c r="U50" s="199"/>
      <c r="V50" s="202"/>
      <c r="W50" s="199"/>
      <c r="X50" s="199"/>
      <c r="Y50" s="199"/>
      <c r="Z50" s="199"/>
      <c r="AA50" s="202"/>
      <c r="AB50" s="199"/>
      <c r="AC50" s="199"/>
      <c r="AD50" s="199"/>
      <c r="AE50" s="199"/>
      <c r="AF50" s="202"/>
      <c r="AG50" s="199"/>
      <c r="AH50" s="199"/>
      <c r="AI50" s="199"/>
      <c r="AJ50" s="199"/>
      <c r="AK50" s="202"/>
      <c r="AL50" s="199"/>
      <c r="AM50" s="199"/>
      <c r="AN50" s="199"/>
      <c r="AO50" s="199"/>
      <c r="AP50" s="202"/>
    </row>
    <row r="51" spans="2:42">
      <c r="B51" s="84" t="s">
        <v>61</v>
      </c>
      <c r="C51" s="198"/>
      <c r="D51" s="199"/>
      <c r="E51" s="199"/>
      <c r="F51" s="199"/>
      <c r="G51" s="202"/>
      <c r="H51" s="199"/>
      <c r="I51" s="199"/>
      <c r="J51" s="199"/>
      <c r="K51" s="199"/>
      <c r="L51" s="202"/>
      <c r="M51" s="199"/>
      <c r="N51" s="199"/>
      <c r="O51" s="199"/>
      <c r="P51" s="199"/>
      <c r="Q51" s="202"/>
      <c r="R51" s="199"/>
      <c r="S51" s="199"/>
      <c r="T51" s="199"/>
      <c r="U51" s="199"/>
      <c r="V51" s="202"/>
      <c r="W51" s="199"/>
      <c r="X51" s="199"/>
      <c r="Y51" s="199"/>
      <c r="Z51" s="199"/>
      <c r="AA51" s="202"/>
      <c r="AB51" s="199"/>
      <c r="AC51" s="199"/>
      <c r="AD51" s="199"/>
      <c r="AE51" s="199"/>
      <c r="AF51" s="202"/>
      <c r="AG51" s="199"/>
      <c r="AH51" s="199"/>
      <c r="AI51" s="199"/>
      <c r="AJ51" s="199"/>
      <c r="AK51" s="202"/>
      <c r="AL51" s="199"/>
      <c r="AM51" s="199"/>
      <c r="AN51" s="199"/>
      <c r="AO51" s="199"/>
      <c r="AP51" s="202"/>
    </row>
    <row r="52" spans="2:42">
      <c r="B52" s="84" t="s">
        <v>62</v>
      </c>
      <c r="C52" s="198"/>
      <c r="D52" s="199"/>
      <c r="E52" s="199"/>
      <c r="F52" s="199"/>
      <c r="G52" s="202"/>
      <c r="H52" s="199"/>
      <c r="I52" s="199"/>
      <c r="J52" s="199"/>
      <c r="K52" s="199"/>
      <c r="L52" s="202"/>
      <c r="M52" s="199"/>
      <c r="N52" s="199"/>
      <c r="O52" s="199"/>
      <c r="P52" s="199"/>
      <c r="Q52" s="202"/>
      <c r="R52" s="199"/>
      <c r="S52" s="199"/>
      <c r="T52" s="199"/>
      <c r="U52" s="199"/>
      <c r="V52" s="202"/>
      <c r="W52" s="199"/>
      <c r="X52" s="199"/>
      <c r="Y52" s="199"/>
      <c r="Z52" s="199"/>
      <c r="AA52" s="202"/>
      <c r="AB52" s="199"/>
      <c r="AC52" s="199"/>
      <c r="AD52" s="199"/>
      <c r="AE52" s="199"/>
      <c r="AF52" s="202"/>
      <c r="AG52" s="199"/>
      <c r="AH52" s="199"/>
      <c r="AI52" s="199"/>
      <c r="AJ52" s="199"/>
      <c r="AK52" s="202"/>
      <c r="AL52" s="199"/>
      <c r="AM52" s="199"/>
      <c r="AN52" s="199"/>
      <c r="AO52" s="199"/>
      <c r="AP52" s="202"/>
    </row>
    <row r="53" spans="2:42">
      <c r="B53" s="84" t="s">
        <v>63</v>
      </c>
      <c r="C53" s="198"/>
      <c r="D53" s="199"/>
      <c r="E53" s="199"/>
      <c r="F53" s="199"/>
      <c r="G53" s="202"/>
      <c r="H53" s="199"/>
      <c r="I53" s="199"/>
      <c r="J53" s="199"/>
      <c r="K53" s="199"/>
      <c r="L53" s="202"/>
      <c r="M53" s="199"/>
      <c r="N53" s="199"/>
      <c r="O53" s="199"/>
      <c r="P53" s="199"/>
      <c r="Q53" s="202"/>
      <c r="R53" s="199"/>
      <c r="S53" s="199"/>
      <c r="T53" s="199"/>
      <c r="U53" s="199"/>
      <c r="V53" s="202"/>
      <c r="W53" s="199"/>
      <c r="X53" s="199"/>
      <c r="Y53" s="199"/>
      <c r="Z53" s="199"/>
      <c r="AA53" s="202"/>
      <c r="AB53" s="199"/>
      <c r="AC53" s="199"/>
      <c r="AD53" s="199"/>
      <c r="AE53" s="199"/>
      <c r="AF53" s="202"/>
      <c r="AG53" s="199"/>
      <c r="AH53" s="199"/>
      <c r="AI53" s="199"/>
      <c r="AJ53" s="199"/>
      <c r="AK53" s="202"/>
      <c r="AL53" s="199"/>
      <c r="AM53" s="199"/>
      <c r="AN53" s="199"/>
      <c r="AO53" s="199"/>
      <c r="AP53" s="202"/>
    </row>
    <row r="54" spans="2:42">
      <c r="B54" s="84" t="s">
        <v>64</v>
      </c>
      <c r="C54" s="198"/>
      <c r="D54" s="199"/>
      <c r="E54" s="199"/>
      <c r="F54" s="199"/>
      <c r="G54" s="202"/>
      <c r="H54" s="199"/>
      <c r="I54" s="199"/>
      <c r="J54" s="199"/>
      <c r="K54" s="199"/>
      <c r="L54" s="202"/>
      <c r="M54" s="199"/>
      <c r="N54" s="199"/>
      <c r="O54" s="199"/>
      <c r="P54" s="199"/>
      <c r="Q54" s="202"/>
      <c r="R54" s="199"/>
      <c r="S54" s="199"/>
      <c r="T54" s="199"/>
      <c r="U54" s="199"/>
      <c r="V54" s="202"/>
      <c r="W54" s="199"/>
      <c r="X54" s="199"/>
      <c r="Y54" s="199"/>
      <c r="Z54" s="199"/>
      <c r="AA54" s="202"/>
      <c r="AB54" s="199"/>
      <c r="AC54" s="199"/>
      <c r="AD54" s="199"/>
      <c r="AE54" s="199"/>
      <c r="AF54" s="202"/>
      <c r="AG54" s="199"/>
      <c r="AH54" s="199"/>
      <c r="AI54" s="199"/>
      <c r="AJ54" s="199"/>
      <c r="AK54" s="202"/>
      <c r="AL54" s="199"/>
      <c r="AM54" s="199"/>
      <c r="AN54" s="199"/>
      <c r="AO54" s="199"/>
      <c r="AP54" s="202"/>
    </row>
    <row r="55" spans="2:42">
      <c r="B55" s="84" t="s">
        <v>65</v>
      </c>
      <c r="C55" s="198"/>
      <c r="D55" s="199"/>
      <c r="E55" s="199"/>
      <c r="F55" s="199"/>
      <c r="G55" s="202"/>
      <c r="H55" s="199"/>
      <c r="I55" s="199"/>
      <c r="J55" s="199"/>
      <c r="K55" s="199"/>
      <c r="L55" s="202"/>
      <c r="M55" s="199"/>
      <c r="N55" s="199"/>
      <c r="O55" s="199"/>
      <c r="P55" s="199"/>
      <c r="Q55" s="202"/>
      <c r="R55" s="199"/>
      <c r="S55" s="199"/>
      <c r="T55" s="199"/>
      <c r="U55" s="199"/>
      <c r="V55" s="202"/>
      <c r="W55" s="199"/>
      <c r="X55" s="199"/>
      <c r="Y55" s="199"/>
      <c r="Z55" s="199"/>
      <c r="AA55" s="202"/>
      <c r="AB55" s="199"/>
      <c r="AC55" s="199"/>
      <c r="AD55" s="199"/>
      <c r="AE55" s="199"/>
      <c r="AF55" s="202"/>
      <c r="AG55" s="199"/>
      <c r="AH55" s="199"/>
      <c r="AI55" s="199"/>
      <c r="AJ55" s="199"/>
      <c r="AK55" s="202"/>
      <c r="AL55" s="199"/>
      <c r="AM55" s="199"/>
      <c r="AN55" s="199"/>
      <c r="AO55" s="199"/>
      <c r="AP55" s="202"/>
    </row>
    <row r="56" spans="2:42">
      <c r="B56" s="84" t="s">
        <v>66</v>
      </c>
      <c r="C56" s="198"/>
      <c r="D56" s="199"/>
      <c r="E56" s="199"/>
      <c r="F56" s="199"/>
      <c r="G56" s="202"/>
      <c r="H56" s="199"/>
      <c r="I56" s="199"/>
      <c r="J56" s="199"/>
      <c r="K56" s="199"/>
      <c r="L56" s="202"/>
      <c r="M56" s="199"/>
      <c r="N56" s="199"/>
      <c r="O56" s="199"/>
      <c r="P56" s="199"/>
      <c r="Q56" s="202"/>
      <c r="R56" s="199"/>
      <c r="S56" s="199"/>
      <c r="T56" s="199"/>
      <c r="U56" s="199"/>
      <c r="V56" s="202"/>
      <c r="W56" s="199"/>
      <c r="X56" s="199"/>
      <c r="Y56" s="199"/>
      <c r="Z56" s="199"/>
      <c r="AA56" s="202"/>
      <c r="AB56" s="199"/>
      <c r="AC56" s="199"/>
      <c r="AD56" s="199"/>
      <c r="AE56" s="199"/>
      <c r="AF56" s="202"/>
      <c r="AG56" s="199"/>
      <c r="AH56" s="199"/>
      <c r="AI56" s="199"/>
      <c r="AJ56" s="199"/>
      <c r="AK56" s="202"/>
      <c r="AL56" s="199"/>
      <c r="AM56" s="199"/>
      <c r="AN56" s="199"/>
      <c r="AO56" s="199"/>
      <c r="AP56" s="202"/>
    </row>
    <row r="57" spans="2:42">
      <c r="B57" s="84" t="s">
        <v>67</v>
      </c>
      <c r="C57" s="198"/>
      <c r="D57" s="199"/>
      <c r="E57" s="199"/>
      <c r="F57" s="199"/>
      <c r="G57" s="202"/>
      <c r="H57" s="199"/>
      <c r="I57" s="199"/>
      <c r="J57" s="199"/>
      <c r="K57" s="199"/>
      <c r="L57" s="202"/>
      <c r="M57" s="199"/>
      <c r="N57" s="199"/>
      <c r="O57" s="199"/>
      <c r="P57" s="199"/>
      <c r="Q57" s="202"/>
      <c r="R57" s="199"/>
      <c r="S57" s="199"/>
      <c r="T57" s="199"/>
      <c r="U57" s="199"/>
      <c r="V57" s="202"/>
      <c r="W57" s="199"/>
      <c r="X57" s="199"/>
      <c r="Y57" s="199"/>
      <c r="Z57" s="199"/>
      <c r="AA57" s="202"/>
      <c r="AB57" s="199"/>
      <c r="AC57" s="199"/>
      <c r="AD57" s="199"/>
      <c r="AE57" s="199"/>
      <c r="AF57" s="202"/>
      <c r="AG57" s="199"/>
      <c r="AH57" s="199"/>
      <c r="AI57" s="199"/>
      <c r="AJ57" s="199"/>
      <c r="AK57" s="202"/>
      <c r="AL57" s="199"/>
      <c r="AM57" s="199"/>
      <c r="AN57" s="199"/>
      <c r="AO57" s="199"/>
      <c r="AP57" s="202"/>
    </row>
    <row r="58" spans="2:42">
      <c r="B58" s="84" t="s">
        <v>68</v>
      </c>
      <c r="C58" s="198"/>
      <c r="D58" s="199"/>
      <c r="E58" s="199"/>
      <c r="F58" s="199"/>
      <c r="G58" s="202"/>
      <c r="H58" s="199"/>
      <c r="I58" s="199"/>
      <c r="J58" s="199"/>
      <c r="K58" s="199"/>
      <c r="L58" s="202"/>
      <c r="M58" s="199"/>
      <c r="N58" s="199"/>
      <c r="O58" s="199"/>
      <c r="P58" s="199"/>
      <c r="Q58" s="202"/>
      <c r="R58" s="199"/>
      <c r="S58" s="199"/>
      <c r="T58" s="199"/>
      <c r="U58" s="199"/>
      <c r="V58" s="202"/>
      <c r="W58" s="199"/>
      <c r="X58" s="199"/>
      <c r="Y58" s="199"/>
      <c r="Z58" s="199"/>
      <c r="AA58" s="202"/>
      <c r="AB58" s="199"/>
      <c r="AC58" s="199"/>
      <c r="AD58" s="199"/>
      <c r="AE58" s="199"/>
      <c r="AF58" s="202"/>
      <c r="AG58" s="199"/>
      <c r="AH58" s="199"/>
      <c r="AI58" s="199"/>
      <c r="AJ58" s="199"/>
      <c r="AK58" s="202"/>
      <c r="AL58" s="199"/>
      <c r="AM58" s="199"/>
      <c r="AN58" s="199"/>
      <c r="AO58" s="199"/>
      <c r="AP58" s="202"/>
    </row>
    <row r="59" spans="2:42">
      <c r="B59" s="84" t="s">
        <v>69</v>
      </c>
      <c r="C59" s="198"/>
      <c r="D59" s="199"/>
      <c r="E59" s="199"/>
      <c r="F59" s="199"/>
      <c r="G59" s="202"/>
      <c r="H59" s="199"/>
      <c r="I59" s="199"/>
      <c r="J59" s="199"/>
      <c r="K59" s="199"/>
      <c r="L59" s="202"/>
      <c r="M59" s="199"/>
      <c r="N59" s="199"/>
      <c r="O59" s="199"/>
      <c r="P59" s="199"/>
      <c r="Q59" s="202"/>
      <c r="R59" s="199"/>
      <c r="S59" s="199"/>
      <c r="T59" s="199"/>
      <c r="U59" s="199"/>
      <c r="V59" s="202"/>
      <c r="W59" s="199"/>
      <c r="X59" s="199"/>
      <c r="Y59" s="199"/>
      <c r="Z59" s="199"/>
      <c r="AA59" s="202"/>
      <c r="AB59" s="199"/>
      <c r="AC59" s="199"/>
      <c r="AD59" s="199"/>
      <c r="AE59" s="199"/>
      <c r="AF59" s="202"/>
      <c r="AG59" s="199"/>
      <c r="AH59" s="199"/>
      <c r="AI59" s="199"/>
      <c r="AJ59" s="199"/>
      <c r="AK59" s="202"/>
      <c r="AL59" s="199"/>
      <c r="AM59" s="199"/>
      <c r="AN59" s="199"/>
      <c r="AO59" s="199"/>
      <c r="AP59" s="202"/>
    </row>
    <row r="60" spans="2:42">
      <c r="B60" s="84" t="s">
        <v>70</v>
      </c>
      <c r="C60" s="198"/>
      <c r="D60" s="199"/>
      <c r="E60" s="199"/>
      <c r="F60" s="199"/>
      <c r="G60" s="202"/>
      <c r="H60" s="199"/>
      <c r="I60" s="199"/>
      <c r="J60" s="199"/>
      <c r="K60" s="199"/>
      <c r="L60" s="202"/>
      <c r="M60" s="199"/>
      <c r="N60" s="199"/>
      <c r="O60" s="199"/>
      <c r="P60" s="199"/>
      <c r="Q60" s="202"/>
      <c r="R60" s="199"/>
      <c r="S60" s="199"/>
      <c r="T60" s="199"/>
      <c r="U60" s="199"/>
      <c r="V60" s="202"/>
      <c r="W60" s="199"/>
      <c r="X60" s="199"/>
      <c r="Y60" s="199"/>
      <c r="Z60" s="199"/>
      <c r="AA60" s="202"/>
      <c r="AB60" s="199"/>
      <c r="AC60" s="199"/>
      <c r="AD60" s="199"/>
      <c r="AE60" s="199"/>
      <c r="AF60" s="202"/>
      <c r="AG60" s="199"/>
      <c r="AH60" s="199"/>
      <c r="AI60" s="199"/>
      <c r="AJ60" s="199"/>
      <c r="AK60" s="202"/>
      <c r="AL60" s="199"/>
      <c r="AM60" s="199"/>
      <c r="AN60" s="199"/>
      <c r="AO60" s="199"/>
      <c r="AP60" s="202"/>
    </row>
    <row r="61" spans="2:42">
      <c r="B61" s="84" t="s">
        <v>71</v>
      </c>
      <c r="C61" s="198"/>
      <c r="D61" s="199"/>
      <c r="E61" s="199"/>
      <c r="F61" s="199"/>
      <c r="G61" s="202"/>
      <c r="H61" s="199"/>
      <c r="I61" s="199"/>
      <c r="J61" s="199"/>
      <c r="K61" s="199"/>
      <c r="L61" s="202"/>
      <c r="M61" s="199"/>
      <c r="N61" s="199"/>
      <c r="O61" s="199"/>
      <c r="P61" s="199"/>
      <c r="Q61" s="202"/>
      <c r="R61" s="199"/>
      <c r="S61" s="199"/>
      <c r="T61" s="199"/>
      <c r="U61" s="199"/>
      <c r="V61" s="202"/>
      <c r="W61" s="199"/>
      <c r="X61" s="199"/>
      <c r="Y61" s="199"/>
      <c r="Z61" s="199"/>
      <c r="AA61" s="202"/>
      <c r="AB61" s="199"/>
      <c r="AC61" s="199"/>
      <c r="AD61" s="199"/>
      <c r="AE61" s="199"/>
      <c r="AF61" s="202"/>
      <c r="AG61" s="199"/>
      <c r="AH61" s="199"/>
      <c r="AI61" s="199"/>
      <c r="AJ61" s="199"/>
      <c r="AK61" s="202"/>
      <c r="AL61" s="199"/>
      <c r="AM61" s="199"/>
      <c r="AN61" s="199"/>
      <c r="AO61" s="199"/>
      <c r="AP61" s="202"/>
    </row>
    <row r="62" spans="2:42">
      <c r="B62" s="84" t="s">
        <v>72</v>
      </c>
      <c r="C62" s="198"/>
      <c r="D62" s="199"/>
      <c r="E62" s="199"/>
      <c r="F62" s="199"/>
      <c r="G62" s="202"/>
      <c r="H62" s="199"/>
      <c r="I62" s="199"/>
      <c r="J62" s="199"/>
      <c r="K62" s="199"/>
      <c r="L62" s="202"/>
      <c r="M62" s="199"/>
      <c r="N62" s="199"/>
      <c r="O62" s="199"/>
      <c r="P62" s="199"/>
      <c r="Q62" s="202"/>
      <c r="R62" s="199"/>
      <c r="S62" s="199"/>
      <c r="T62" s="199"/>
      <c r="U62" s="199"/>
      <c r="V62" s="202"/>
      <c r="W62" s="199"/>
      <c r="X62" s="199"/>
      <c r="Y62" s="199"/>
      <c r="Z62" s="199"/>
      <c r="AA62" s="202"/>
      <c r="AB62" s="199"/>
      <c r="AC62" s="199"/>
      <c r="AD62" s="199"/>
      <c r="AE62" s="199"/>
      <c r="AF62" s="202"/>
      <c r="AG62" s="199"/>
      <c r="AH62" s="199"/>
      <c r="AI62" s="199"/>
      <c r="AJ62" s="199"/>
      <c r="AK62" s="202"/>
      <c r="AL62" s="199"/>
      <c r="AM62" s="199"/>
      <c r="AN62" s="199"/>
      <c r="AO62" s="199"/>
      <c r="AP62" s="202"/>
    </row>
    <row r="63" spans="2:42">
      <c r="B63" s="84" t="s">
        <v>73</v>
      </c>
      <c r="C63" s="198"/>
      <c r="D63" s="199"/>
      <c r="E63" s="199"/>
      <c r="F63" s="199"/>
      <c r="G63" s="202"/>
      <c r="H63" s="199"/>
      <c r="I63" s="199"/>
      <c r="J63" s="199"/>
      <c r="K63" s="199"/>
      <c r="L63" s="202"/>
      <c r="M63" s="199"/>
      <c r="N63" s="199"/>
      <c r="O63" s="199"/>
      <c r="P63" s="199"/>
      <c r="Q63" s="202"/>
      <c r="R63" s="199"/>
      <c r="S63" s="199"/>
      <c r="T63" s="199"/>
      <c r="U63" s="199"/>
      <c r="V63" s="202"/>
      <c r="W63" s="199"/>
      <c r="X63" s="199"/>
      <c r="Y63" s="199"/>
      <c r="Z63" s="199"/>
      <c r="AA63" s="202"/>
      <c r="AB63" s="199"/>
      <c r="AC63" s="199"/>
      <c r="AD63" s="199"/>
      <c r="AE63" s="199"/>
      <c r="AF63" s="202"/>
      <c r="AG63" s="199"/>
      <c r="AH63" s="199"/>
      <c r="AI63" s="199"/>
      <c r="AJ63" s="199"/>
      <c r="AK63" s="202"/>
      <c r="AL63" s="199"/>
      <c r="AM63" s="199"/>
      <c r="AN63" s="199"/>
      <c r="AO63" s="199"/>
      <c r="AP63" s="202"/>
    </row>
    <row r="64" spans="2:42">
      <c r="B64" s="84" t="s">
        <v>74</v>
      </c>
      <c r="C64" s="198"/>
      <c r="D64" s="199"/>
      <c r="E64" s="199"/>
      <c r="F64" s="199"/>
      <c r="G64" s="202"/>
      <c r="H64" s="199"/>
      <c r="I64" s="199"/>
      <c r="J64" s="199"/>
      <c r="K64" s="199"/>
      <c r="L64" s="202"/>
      <c r="M64" s="199"/>
      <c r="N64" s="199"/>
      <c r="O64" s="199"/>
      <c r="P64" s="199"/>
      <c r="Q64" s="202"/>
      <c r="R64" s="199"/>
      <c r="S64" s="199"/>
      <c r="T64" s="199"/>
      <c r="U64" s="199"/>
      <c r="V64" s="202"/>
      <c r="W64" s="199"/>
      <c r="X64" s="199"/>
      <c r="Y64" s="199"/>
      <c r="Z64" s="199"/>
      <c r="AA64" s="202"/>
      <c r="AB64" s="199"/>
      <c r="AC64" s="199"/>
      <c r="AD64" s="199"/>
      <c r="AE64" s="199"/>
      <c r="AF64" s="202"/>
      <c r="AG64" s="199"/>
      <c r="AH64" s="199"/>
      <c r="AI64" s="199"/>
      <c r="AJ64" s="199"/>
      <c r="AK64" s="202"/>
      <c r="AL64" s="199"/>
      <c r="AM64" s="199"/>
      <c r="AN64" s="199"/>
      <c r="AO64" s="199"/>
      <c r="AP64" s="202"/>
    </row>
    <row r="65" spans="2:42">
      <c r="B65" s="84" t="s">
        <v>75</v>
      </c>
      <c r="C65" s="198"/>
      <c r="D65" s="199"/>
      <c r="E65" s="199"/>
      <c r="F65" s="199"/>
      <c r="G65" s="202"/>
      <c r="H65" s="199"/>
      <c r="I65" s="199"/>
      <c r="J65" s="199"/>
      <c r="K65" s="199"/>
      <c r="L65" s="202"/>
      <c r="M65" s="199"/>
      <c r="N65" s="199"/>
      <c r="O65" s="199"/>
      <c r="P65" s="199"/>
      <c r="Q65" s="202"/>
      <c r="R65" s="199"/>
      <c r="S65" s="199"/>
      <c r="T65" s="199"/>
      <c r="U65" s="199"/>
      <c r="V65" s="202"/>
      <c r="W65" s="199"/>
      <c r="X65" s="199"/>
      <c r="Y65" s="199"/>
      <c r="Z65" s="199"/>
      <c r="AA65" s="202"/>
      <c r="AB65" s="199"/>
      <c r="AC65" s="199"/>
      <c r="AD65" s="199"/>
      <c r="AE65" s="199"/>
      <c r="AF65" s="202"/>
      <c r="AG65" s="199"/>
      <c r="AH65" s="199"/>
      <c r="AI65" s="199"/>
      <c r="AJ65" s="199"/>
      <c r="AK65" s="202"/>
      <c r="AL65" s="199"/>
      <c r="AM65" s="199"/>
      <c r="AN65" s="199"/>
      <c r="AO65" s="199"/>
      <c r="AP65" s="202"/>
    </row>
    <row r="66" spans="2:42">
      <c r="B66" s="84" t="s">
        <v>76</v>
      </c>
      <c r="C66" s="198"/>
      <c r="D66" s="199"/>
      <c r="E66" s="199"/>
      <c r="F66" s="199"/>
      <c r="G66" s="202"/>
      <c r="H66" s="199"/>
      <c r="I66" s="199"/>
      <c r="J66" s="199"/>
      <c r="K66" s="199"/>
      <c r="L66" s="202"/>
      <c r="M66" s="199"/>
      <c r="N66" s="199"/>
      <c r="O66" s="199"/>
      <c r="P66" s="199"/>
      <c r="Q66" s="202"/>
      <c r="R66" s="199"/>
      <c r="S66" s="199"/>
      <c r="T66" s="199"/>
      <c r="U66" s="199"/>
      <c r="V66" s="202"/>
      <c r="W66" s="199"/>
      <c r="X66" s="199"/>
      <c r="Y66" s="199"/>
      <c r="Z66" s="199"/>
      <c r="AA66" s="202"/>
      <c r="AB66" s="199"/>
      <c r="AC66" s="199"/>
      <c r="AD66" s="199"/>
      <c r="AE66" s="199"/>
      <c r="AF66" s="202"/>
      <c r="AG66" s="199"/>
      <c r="AH66" s="199"/>
      <c r="AI66" s="199"/>
      <c r="AJ66" s="199"/>
      <c r="AK66" s="202"/>
      <c r="AL66" s="199"/>
      <c r="AM66" s="199"/>
      <c r="AN66" s="199"/>
      <c r="AO66" s="199"/>
      <c r="AP66" s="202"/>
    </row>
    <row r="67" spans="2:42">
      <c r="B67" s="84" t="s">
        <v>77</v>
      </c>
      <c r="C67" s="198"/>
      <c r="D67" s="199"/>
      <c r="E67" s="199"/>
      <c r="F67" s="199"/>
      <c r="G67" s="202"/>
      <c r="H67" s="199"/>
      <c r="I67" s="199"/>
      <c r="J67" s="199"/>
      <c r="K67" s="199"/>
      <c r="L67" s="202"/>
      <c r="M67" s="199"/>
      <c r="N67" s="199"/>
      <c r="O67" s="199"/>
      <c r="P67" s="199"/>
      <c r="Q67" s="202"/>
      <c r="R67" s="199"/>
      <c r="S67" s="199"/>
      <c r="T67" s="199"/>
      <c r="U67" s="199"/>
      <c r="V67" s="202"/>
      <c r="W67" s="199"/>
      <c r="X67" s="199"/>
      <c r="Y67" s="199"/>
      <c r="Z67" s="199"/>
      <c r="AA67" s="202"/>
      <c r="AB67" s="199"/>
      <c r="AC67" s="199"/>
      <c r="AD67" s="199"/>
      <c r="AE67" s="199"/>
      <c r="AF67" s="202"/>
      <c r="AG67" s="199"/>
      <c r="AH67" s="199"/>
      <c r="AI67" s="199"/>
      <c r="AJ67" s="199"/>
      <c r="AK67" s="202"/>
      <c r="AL67" s="199"/>
      <c r="AM67" s="199"/>
      <c r="AN67" s="199"/>
      <c r="AO67" s="199"/>
      <c r="AP67" s="202"/>
    </row>
    <row r="68" spans="2:42">
      <c r="B68" s="84" t="s">
        <v>78</v>
      </c>
      <c r="C68" s="198"/>
      <c r="D68" s="199"/>
      <c r="E68" s="199"/>
      <c r="F68" s="199"/>
      <c r="G68" s="202"/>
      <c r="H68" s="199"/>
      <c r="I68" s="199"/>
      <c r="J68" s="199"/>
      <c r="K68" s="199"/>
      <c r="L68" s="202"/>
      <c r="M68" s="199"/>
      <c r="N68" s="199"/>
      <c r="O68" s="199"/>
      <c r="P68" s="199"/>
      <c r="Q68" s="202"/>
      <c r="R68" s="199"/>
      <c r="S68" s="199"/>
      <c r="T68" s="199"/>
      <c r="U68" s="199"/>
      <c r="V68" s="202"/>
      <c r="W68" s="199"/>
      <c r="X68" s="199"/>
      <c r="Y68" s="199"/>
      <c r="Z68" s="199"/>
      <c r="AA68" s="202"/>
      <c r="AB68" s="199"/>
      <c r="AC68" s="199"/>
      <c r="AD68" s="199"/>
      <c r="AE68" s="199"/>
      <c r="AF68" s="202"/>
      <c r="AG68" s="199"/>
      <c r="AH68" s="199"/>
      <c r="AI68" s="199"/>
      <c r="AJ68" s="199"/>
      <c r="AK68" s="202"/>
      <c r="AL68" s="199"/>
      <c r="AM68" s="199"/>
      <c r="AN68" s="199"/>
      <c r="AO68" s="199"/>
      <c r="AP68" s="202"/>
    </row>
    <row r="69" spans="2:42">
      <c r="B69" s="84" t="s">
        <v>79</v>
      </c>
      <c r="C69" s="198"/>
      <c r="D69" s="199"/>
      <c r="E69" s="199"/>
      <c r="F69" s="199"/>
      <c r="G69" s="202"/>
      <c r="H69" s="199"/>
      <c r="I69" s="199"/>
      <c r="J69" s="199"/>
      <c r="K69" s="199"/>
      <c r="L69" s="202"/>
      <c r="M69" s="199"/>
      <c r="N69" s="199"/>
      <c r="O69" s="199"/>
      <c r="P69" s="199"/>
      <c r="Q69" s="202"/>
      <c r="R69" s="199"/>
      <c r="S69" s="199"/>
      <c r="T69" s="199"/>
      <c r="U69" s="199"/>
      <c r="V69" s="202"/>
      <c r="W69" s="199"/>
      <c r="X69" s="199"/>
      <c r="Y69" s="199"/>
      <c r="Z69" s="199"/>
      <c r="AA69" s="202"/>
      <c r="AB69" s="199"/>
      <c r="AC69" s="199"/>
      <c r="AD69" s="199"/>
      <c r="AE69" s="199"/>
      <c r="AF69" s="202"/>
      <c r="AG69" s="199"/>
      <c r="AH69" s="199"/>
      <c r="AI69" s="199"/>
      <c r="AJ69" s="199"/>
      <c r="AK69" s="202"/>
      <c r="AL69" s="199"/>
      <c r="AM69" s="199"/>
      <c r="AN69" s="199"/>
      <c r="AO69" s="199"/>
      <c r="AP69" s="202"/>
    </row>
    <row r="70" spans="2:42">
      <c r="B70" s="84" t="s">
        <v>80</v>
      </c>
      <c r="C70" s="198"/>
      <c r="D70" s="199"/>
      <c r="E70" s="199"/>
      <c r="F70" s="199"/>
      <c r="G70" s="202"/>
      <c r="H70" s="199"/>
      <c r="I70" s="199"/>
      <c r="J70" s="199"/>
      <c r="K70" s="199"/>
      <c r="L70" s="202"/>
      <c r="M70" s="199"/>
      <c r="N70" s="199"/>
      <c r="O70" s="199"/>
      <c r="P70" s="199"/>
      <c r="Q70" s="202"/>
      <c r="R70" s="199"/>
      <c r="S70" s="199"/>
      <c r="T70" s="199"/>
      <c r="U70" s="199"/>
      <c r="V70" s="202"/>
      <c r="W70" s="199"/>
      <c r="X70" s="199"/>
      <c r="Y70" s="199"/>
      <c r="Z70" s="199"/>
      <c r="AA70" s="202"/>
      <c r="AB70" s="199"/>
      <c r="AC70" s="199"/>
      <c r="AD70" s="199"/>
      <c r="AE70" s="199"/>
      <c r="AF70" s="202"/>
      <c r="AG70" s="199"/>
      <c r="AH70" s="199"/>
      <c r="AI70" s="199"/>
      <c r="AJ70" s="199"/>
      <c r="AK70" s="202"/>
      <c r="AL70" s="199"/>
      <c r="AM70" s="199"/>
      <c r="AN70" s="199"/>
      <c r="AO70" s="199"/>
      <c r="AP70" s="202"/>
    </row>
    <row r="71" spans="2:42">
      <c r="B71" s="84" t="s">
        <v>81</v>
      </c>
      <c r="C71" s="198"/>
      <c r="D71" s="199"/>
      <c r="E71" s="199"/>
      <c r="F71" s="199"/>
      <c r="G71" s="202"/>
      <c r="H71" s="199"/>
      <c r="I71" s="199"/>
      <c r="J71" s="199"/>
      <c r="K71" s="199"/>
      <c r="L71" s="202"/>
      <c r="M71" s="199"/>
      <c r="N71" s="199"/>
      <c r="O71" s="199"/>
      <c r="P71" s="199"/>
      <c r="Q71" s="202"/>
      <c r="R71" s="199"/>
      <c r="S71" s="199"/>
      <c r="T71" s="199"/>
      <c r="U71" s="199"/>
      <c r="V71" s="202"/>
      <c r="W71" s="199"/>
      <c r="X71" s="199"/>
      <c r="Y71" s="199"/>
      <c r="Z71" s="199"/>
      <c r="AA71" s="202"/>
      <c r="AB71" s="199"/>
      <c r="AC71" s="199"/>
      <c r="AD71" s="199"/>
      <c r="AE71" s="199"/>
      <c r="AF71" s="202"/>
      <c r="AG71" s="199"/>
      <c r="AH71" s="199"/>
      <c r="AI71" s="199"/>
      <c r="AJ71" s="199"/>
      <c r="AK71" s="202"/>
      <c r="AL71" s="199"/>
      <c r="AM71" s="199"/>
      <c r="AN71" s="199"/>
      <c r="AO71" s="199"/>
      <c r="AP71" s="202"/>
    </row>
    <row r="72" spans="2:42">
      <c r="B72" s="84" t="s">
        <v>82</v>
      </c>
      <c r="C72" s="198"/>
      <c r="D72" s="199"/>
      <c r="E72" s="199"/>
      <c r="F72" s="199"/>
      <c r="G72" s="202"/>
      <c r="H72" s="199"/>
      <c r="I72" s="199"/>
      <c r="J72" s="199"/>
      <c r="K72" s="199"/>
      <c r="L72" s="202"/>
      <c r="M72" s="199"/>
      <c r="N72" s="199"/>
      <c r="O72" s="199"/>
      <c r="P72" s="199"/>
      <c r="Q72" s="202"/>
      <c r="R72" s="199"/>
      <c r="S72" s="199"/>
      <c r="T72" s="199"/>
      <c r="U72" s="199"/>
      <c r="V72" s="202"/>
      <c r="W72" s="199"/>
      <c r="X72" s="199"/>
      <c r="Y72" s="199"/>
      <c r="Z72" s="199"/>
      <c r="AA72" s="202"/>
      <c r="AB72" s="199"/>
      <c r="AC72" s="199"/>
      <c r="AD72" s="199"/>
      <c r="AE72" s="199"/>
      <c r="AF72" s="202"/>
      <c r="AG72" s="199"/>
      <c r="AH72" s="199"/>
      <c r="AI72" s="199"/>
      <c r="AJ72" s="199"/>
      <c r="AK72" s="202"/>
      <c r="AL72" s="199"/>
      <c r="AM72" s="199"/>
      <c r="AN72" s="199"/>
      <c r="AO72" s="199"/>
      <c r="AP72" s="202"/>
    </row>
    <row r="73" spans="2:42">
      <c r="B73" s="84" t="s">
        <v>83</v>
      </c>
      <c r="C73" s="198"/>
      <c r="D73" s="199"/>
      <c r="E73" s="199"/>
      <c r="F73" s="199"/>
      <c r="G73" s="202"/>
      <c r="H73" s="199"/>
      <c r="I73" s="199"/>
      <c r="J73" s="199"/>
      <c r="K73" s="199"/>
      <c r="L73" s="202"/>
      <c r="M73" s="199"/>
      <c r="N73" s="199"/>
      <c r="O73" s="199"/>
      <c r="P73" s="199"/>
      <c r="Q73" s="202"/>
      <c r="R73" s="199"/>
      <c r="S73" s="199"/>
      <c r="T73" s="199"/>
      <c r="U73" s="199"/>
      <c r="V73" s="202"/>
      <c r="W73" s="199"/>
      <c r="X73" s="199"/>
      <c r="Y73" s="199"/>
      <c r="Z73" s="199"/>
      <c r="AA73" s="202"/>
      <c r="AB73" s="199"/>
      <c r="AC73" s="199"/>
      <c r="AD73" s="199"/>
      <c r="AE73" s="199"/>
      <c r="AF73" s="202"/>
      <c r="AG73" s="199"/>
      <c r="AH73" s="199"/>
      <c r="AI73" s="199"/>
      <c r="AJ73" s="199"/>
      <c r="AK73" s="202"/>
      <c r="AL73" s="199"/>
      <c r="AM73" s="199"/>
      <c r="AN73" s="199"/>
      <c r="AO73" s="199"/>
      <c r="AP73" s="202"/>
    </row>
    <row r="74" spans="2:42">
      <c r="B74" s="84" t="s">
        <v>84</v>
      </c>
      <c r="C74" s="198"/>
      <c r="D74" s="199"/>
      <c r="E74" s="199"/>
      <c r="F74" s="199"/>
      <c r="G74" s="202"/>
      <c r="H74" s="199"/>
      <c r="I74" s="199"/>
      <c r="J74" s="199"/>
      <c r="K74" s="199"/>
      <c r="L74" s="202"/>
      <c r="M74" s="199"/>
      <c r="N74" s="199"/>
      <c r="O74" s="199"/>
      <c r="P74" s="199"/>
      <c r="Q74" s="202"/>
      <c r="R74" s="199"/>
      <c r="S74" s="199"/>
      <c r="T74" s="199"/>
      <c r="U74" s="199"/>
      <c r="V74" s="202"/>
      <c r="W74" s="199"/>
      <c r="X74" s="199"/>
      <c r="Y74" s="199"/>
      <c r="Z74" s="199"/>
      <c r="AA74" s="202"/>
      <c r="AB74" s="199"/>
      <c r="AC74" s="199"/>
      <c r="AD74" s="199"/>
      <c r="AE74" s="199"/>
      <c r="AF74" s="202"/>
      <c r="AG74" s="199"/>
      <c r="AH74" s="199"/>
      <c r="AI74" s="199"/>
      <c r="AJ74" s="199"/>
      <c r="AK74" s="202"/>
      <c r="AL74" s="199"/>
      <c r="AM74" s="199"/>
      <c r="AN74" s="199"/>
      <c r="AO74" s="199"/>
      <c r="AP74" s="202"/>
    </row>
    <row r="75" spans="2:42">
      <c r="B75" s="84" t="s">
        <v>85</v>
      </c>
      <c r="C75" s="200"/>
      <c r="D75" s="199"/>
      <c r="E75" s="199"/>
      <c r="F75" s="199"/>
      <c r="G75" s="202"/>
      <c r="H75" s="199"/>
      <c r="I75" s="199"/>
      <c r="J75" s="199"/>
      <c r="K75" s="199"/>
      <c r="L75" s="202"/>
      <c r="M75" s="199"/>
      <c r="N75" s="199"/>
      <c r="O75" s="199"/>
      <c r="P75" s="199"/>
      <c r="Q75" s="202"/>
      <c r="R75" s="199"/>
      <c r="S75" s="199"/>
      <c r="T75" s="199"/>
      <c r="U75" s="199"/>
      <c r="V75" s="202"/>
      <c r="W75" s="199"/>
      <c r="X75" s="199"/>
      <c r="Y75" s="199"/>
      <c r="Z75" s="199"/>
      <c r="AA75" s="202"/>
      <c r="AB75" s="199"/>
      <c r="AC75" s="199"/>
      <c r="AD75" s="199"/>
      <c r="AE75" s="199"/>
      <c r="AF75" s="202"/>
      <c r="AG75" s="199"/>
      <c r="AH75" s="199"/>
      <c r="AI75" s="199"/>
      <c r="AJ75" s="199"/>
      <c r="AK75" s="202"/>
      <c r="AL75" s="199"/>
      <c r="AM75" s="199"/>
      <c r="AN75" s="199"/>
      <c r="AO75" s="199"/>
      <c r="AP75" s="202"/>
    </row>
    <row r="76" spans="2:42">
      <c r="B76" s="85" t="s">
        <v>10</v>
      </c>
      <c r="C76" s="87">
        <f t="shared" ref="C76:AO76" si="0">SUM(C8:C75)</f>
        <v>0</v>
      </c>
      <c r="D76" s="87">
        <f t="shared" si="0"/>
        <v>0</v>
      </c>
      <c r="E76" s="87">
        <f t="shared" si="0"/>
        <v>0</v>
      </c>
      <c r="F76" s="87">
        <f t="shared" si="0"/>
        <v>0</v>
      </c>
      <c r="G76" s="87">
        <f t="shared" si="0"/>
        <v>0</v>
      </c>
      <c r="H76" s="87">
        <f t="shared" si="0"/>
        <v>0</v>
      </c>
      <c r="I76" s="87">
        <f t="shared" si="0"/>
        <v>0</v>
      </c>
      <c r="J76" s="87">
        <f t="shared" si="0"/>
        <v>0</v>
      </c>
      <c r="K76" s="87">
        <f t="shared" si="0"/>
        <v>0</v>
      </c>
      <c r="L76" s="87">
        <f t="shared" si="0"/>
        <v>0</v>
      </c>
      <c r="M76" s="87">
        <f t="shared" si="0"/>
        <v>0</v>
      </c>
      <c r="N76" s="87">
        <f t="shared" si="0"/>
        <v>0</v>
      </c>
      <c r="O76" s="87">
        <f t="shared" si="0"/>
        <v>0</v>
      </c>
      <c r="P76" s="87">
        <f t="shared" si="0"/>
        <v>0</v>
      </c>
      <c r="Q76" s="87">
        <f t="shared" si="0"/>
        <v>0</v>
      </c>
      <c r="R76" s="87">
        <f t="shared" si="0"/>
        <v>0</v>
      </c>
      <c r="S76" s="87">
        <f t="shared" si="0"/>
        <v>0</v>
      </c>
      <c r="T76" s="87">
        <f t="shared" si="0"/>
        <v>0</v>
      </c>
      <c r="U76" s="87">
        <f t="shared" si="0"/>
        <v>0</v>
      </c>
      <c r="V76" s="87">
        <f t="shared" si="0"/>
        <v>0</v>
      </c>
      <c r="W76" s="87">
        <f t="shared" si="0"/>
        <v>0</v>
      </c>
      <c r="X76" s="87">
        <f t="shared" si="0"/>
        <v>0</v>
      </c>
      <c r="Y76" s="87">
        <f t="shared" si="0"/>
        <v>0</v>
      </c>
      <c r="Z76" s="87">
        <f t="shared" si="0"/>
        <v>0</v>
      </c>
      <c r="AA76" s="87">
        <f t="shared" si="0"/>
        <v>0</v>
      </c>
      <c r="AB76" s="87">
        <f t="shared" si="0"/>
        <v>0</v>
      </c>
      <c r="AC76" s="87">
        <f t="shared" si="0"/>
        <v>0</v>
      </c>
      <c r="AD76" s="87">
        <f t="shared" si="0"/>
        <v>0</v>
      </c>
      <c r="AE76" s="87">
        <f t="shared" si="0"/>
        <v>0</v>
      </c>
      <c r="AF76" s="87">
        <f t="shared" si="0"/>
        <v>0</v>
      </c>
      <c r="AG76" s="87">
        <f t="shared" si="0"/>
        <v>0</v>
      </c>
      <c r="AH76" s="87">
        <f t="shared" si="0"/>
        <v>0</v>
      </c>
      <c r="AI76" s="87">
        <f t="shared" si="0"/>
        <v>0</v>
      </c>
      <c r="AJ76" s="87">
        <f t="shared" si="0"/>
        <v>0</v>
      </c>
      <c r="AK76" s="87">
        <f t="shared" si="0"/>
        <v>0</v>
      </c>
      <c r="AL76" s="87">
        <f t="shared" si="0"/>
        <v>0</v>
      </c>
      <c r="AM76" s="87">
        <f t="shared" si="0"/>
        <v>0</v>
      </c>
      <c r="AN76" s="87">
        <f t="shared" si="0"/>
        <v>0</v>
      </c>
      <c r="AO76" s="87">
        <f t="shared" si="0"/>
        <v>0</v>
      </c>
      <c r="AP76" s="87">
        <f>SUM(AP8:AP75)</f>
        <v>0</v>
      </c>
    </row>
  </sheetData>
  <sheetProtection algorithmName="SHA-512" hashValue="KIfYhQWiZ4Pq/pH1lxLqFU5mTzCJVHq9cKeACG7pdMtQANn/XFfbyvCVYdnGwD3HSW4hbj4Gtbq+EeZ8i9mTiw==" saltValue="asF0262MU86/XmJnHIeQfg==" spinCount="100000" sheet="1" objects="1" scenarios="1" selectLockedCells="1"/>
  <mergeCells count="10">
    <mergeCell ref="C1:M3"/>
    <mergeCell ref="C5:AP5"/>
    <mergeCell ref="C6:G6"/>
    <mergeCell ref="H6:L6"/>
    <mergeCell ref="M6:Q6"/>
    <mergeCell ref="R6:V6"/>
    <mergeCell ref="W6:AA6"/>
    <mergeCell ref="AB6:AF6"/>
    <mergeCell ref="AG6:AK6"/>
    <mergeCell ref="AL6:AP6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Z78"/>
  <sheetViews>
    <sheetView topLeftCell="F1" workbookViewId="0">
      <selection activeCell="H26" sqref="H26"/>
    </sheetView>
  </sheetViews>
  <sheetFormatPr defaultRowHeight="15"/>
  <cols>
    <col min="2" max="2" width="13.7109375" bestFit="1" customWidth="1"/>
    <col min="3" max="3" width="12.140625" bestFit="1" customWidth="1"/>
    <col min="4" max="4" width="8" bestFit="1" customWidth="1"/>
    <col min="5" max="5" width="14.140625" bestFit="1" customWidth="1"/>
    <col min="6" max="8" width="14.140625" customWidth="1"/>
    <col min="9" max="9" width="10.5703125" bestFit="1" customWidth="1"/>
    <col min="10" max="10" width="17.85546875" bestFit="1" customWidth="1"/>
    <col min="12" max="12" width="9.140625" hidden="1" customWidth="1"/>
    <col min="13" max="13" width="9.5703125" customWidth="1"/>
    <col min="14" max="14" width="19.140625" customWidth="1"/>
    <col min="17" max="17" width="8.42578125" bestFit="1" customWidth="1"/>
    <col min="18" max="18" width="8.42578125" hidden="1" customWidth="1"/>
    <col min="20" max="20" width="49.5703125" customWidth="1"/>
    <col min="21" max="21" width="7.5703125" bestFit="1" customWidth="1"/>
    <col min="22" max="22" width="7.5703125" hidden="1" customWidth="1"/>
    <col min="23" max="23" width="8" customWidth="1"/>
    <col min="24" max="24" width="37.85546875" customWidth="1"/>
    <col min="25" max="25" width="14.5703125" customWidth="1"/>
    <col min="26" max="26" width="9.140625" hidden="1" customWidth="1"/>
  </cols>
  <sheetData>
    <row r="1" spans="1:26">
      <c r="A1" s="1"/>
    </row>
    <row r="2" spans="1:26" ht="28.5">
      <c r="B2" s="234" t="s">
        <v>223</v>
      </c>
      <c r="C2" s="235"/>
      <c r="D2" s="235"/>
      <c r="E2" s="235"/>
      <c r="F2" s="235"/>
      <c r="G2" s="235"/>
      <c r="H2" s="235"/>
      <c r="I2" s="235"/>
      <c r="J2" s="235"/>
      <c r="K2" s="235"/>
      <c r="L2" s="39"/>
      <c r="M2" s="2"/>
      <c r="N2" s="236"/>
      <c r="O2" s="236"/>
      <c r="P2" s="236"/>
      <c r="Q2" s="236"/>
      <c r="R2" s="40"/>
      <c r="T2" s="237"/>
      <c r="U2" s="237"/>
      <c r="V2" s="41"/>
      <c r="X2" s="226"/>
      <c r="Y2" s="226"/>
    </row>
    <row r="3" spans="1:26" ht="18.75">
      <c r="B3" s="226"/>
      <c r="C3" s="226"/>
      <c r="D3" s="226"/>
      <c r="E3" s="226"/>
      <c r="F3" s="226"/>
      <c r="G3" s="226"/>
      <c r="H3" s="226"/>
      <c r="I3" s="226"/>
      <c r="J3" s="226"/>
      <c r="K3" s="226"/>
      <c r="L3" s="39"/>
      <c r="M3" s="2"/>
      <c r="N3" s="226"/>
      <c r="O3" s="226"/>
      <c r="P3" s="226"/>
      <c r="Q3" s="226"/>
      <c r="R3" s="39"/>
      <c r="T3" s="237"/>
      <c r="U3" s="237"/>
      <c r="V3" s="41"/>
      <c r="X3" s="226"/>
      <c r="Y3" s="226"/>
    </row>
    <row r="4" spans="1:26" ht="18.75">
      <c r="B4" s="226"/>
      <c r="C4" s="226"/>
      <c r="D4" s="226"/>
      <c r="E4" s="226"/>
      <c r="F4" s="226"/>
      <c r="G4" s="226"/>
      <c r="H4" s="226"/>
      <c r="I4" s="226"/>
      <c r="J4" s="226"/>
      <c r="K4" s="226"/>
      <c r="L4" s="39"/>
      <c r="M4" s="2"/>
      <c r="N4" s="226"/>
      <c r="O4" s="226"/>
      <c r="P4" s="226"/>
      <c r="Q4" s="226"/>
      <c r="R4" s="39"/>
      <c r="T4" s="237"/>
      <c r="U4" s="237"/>
      <c r="V4" s="41"/>
      <c r="X4" s="226"/>
      <c r="Y4" s="226"/>
    </row>
    <row r="5" spans="1:26" ht="44.25" customHeight="1">
      <c r="B5" s="225" t="s">
        <v>0</v>
      </c>
      <c r="C5" s="225"/>
      <c r="D5" s="225"/>
      <c r="E5" s="225"/>
      <c r="F5" s="225"/>
      <c r="G5" s="225"/>
      <c r="H5" s="225"/>
      <c r="I5" s="225"/>
      <c r="J5" s="225"/>
      <c r="K5" s="225"/>
      <c r="L5" s="42"/>
      <c r="M5" s="3"/>
      <c r="N5" s="225" t="s">
        <v>1</v>
      </c>
      <c r="O5" s="225"/>
      <c r="P5" s="225"/>
      <c r="Q5" s="225"/>
      <c r="R5" s="42"/>
      <c r="S5" s="4"/>
      <c r="T5" s="238" t="s">
        <v>2</v>
      </c>
      <c r="U5" s="238"/>
      <c r="V5" s="43"/>
      <c r="W5" s="4"/>
      <c r="X5" s="225" t="s">
        <v>3</v>
      </c>
      <c r="Y5" s="225"/>
    </row>
    <row r="6" spans="1:26" ht="18.75">
      <c r="B6" s="226" t="s">
        <v>96</v>
      </c>
      <c r="C6" s="226"/>
      <c r="D6" s="226"/>
      <c r="E6" s="226"/>
      <c r="F6" s="226"/>
      <c r="G6" s="226"/>
      <c r="H6" s="226"/>
      <c r="I6" s="226"/>
      <c r="J6" s="226"/>
      <c r="K6" s="226"/>
      <c r="L6" s="39"/>
      <c r="M6" s="2"/>
      <c r="N6" s="226" t="s">
        <v>96</v>
      </c>
      <c r="O6" s="226"/>
      <c r="P6" s="226"/>
      <c r="Q6" s="226"/>
      <c r="R6" s="39"/>
      <c r="T6" s="237" t="s">
        <v>96</v>
      </c>
      <c r="U6" s="237"/>
      <c r="V6" s="41"/>
      <c r="X6" s="237" t="s">
        <v>96</v>
      </c>
      <c r="Y6" s="237"/>
    </row>
    <row r="7" spans="1:26" ht="18.75">
      <c r="B7" s="239"/>
      <c r="C7" s="239"/>
      <c r="D7" s="239"/>
      <c r="E7" s="239"/>
      <c r="F7" s="239"/>
      <c r="G7" s="239"/>
      <c r="H7" s="239"/>
      <c r="I7" s="239"/>
      <c r="J7" s="239"/>
      <c r="K7" s="239"/>
      <c r="L7" s="44"/>
      <c r="M7" s="2"/>
      <c r="N7" s="239"/>
      <c r="O7" s="239"/>
      <c r="P7" s="239"/>
      <c r="Q7" s="239"/>
      <c r="R7" s="44"/>
      <c r="T7" s="240"/>
      <c r="U7" s="240"/>
      <c r="V7" s="45"/>
      <c r="X7" s="240" t="s">
        <v>4</v>
      </c>
      <c r="Y7" s="240"/>
    </row>
    <row r="8" spans="1:26" ht="18.75">
      <c r="T8" s="5"/>
      <c r="U8" s="5"/>
      <c r="V8" s="5"/>
      <c r="X8" s="239"/>
      <c r="Y8" s="239"/>
    </row>
    <row r="9" spans="1:26">
      <c r="A9" s="6"/>
      <c r="B9" s="7" t="s">
        <v>5</v>
      </c>
      <c r="C9" s="7" t="s">
        <v>6</v>
      </c>
      <c r="D9" s="13" t="s">
        <v>7</v>
      </c>
      <c r="E9" s="8" t="s">
        <v>90</v>
      </c>
      <c r="F9" s="38" t="s">
        <v>91</v>
      </c>
      <c r="G9" s="38" t="s">
        <v>92</v>
      </c>
      <c r="H9" s="38" t="s">
        <v>93</v>
      </c>
      <c r="I9" s="8" t="s">
        <v>8</v>
      </c>
      <c r="J9" s="9" t="s">
        <v>9</v>
      </c>
      <c r="K9" s="10" t="s">
        <v>10</v>
      </c>
      <c r="L9" s="63"/>
      <c r="M9" s="11"/>
      <c r="N9" s="12" t="s">
        <v>11</v>
      </c>
      <c r="O9" s="13" t="s">
        <v>12</v>
      </c>
      <c r="P9" s="14" t="s">
        <v>13</v>
      </c>
      <c r="Q9" s="15" t="s">
        <v>10</v>
      </c>
      <c r="R9" s="65"/>
      <c r="S9" s="6"/>
      <c r="T9" s="16" t="s">
        <v>14</v>
      </c>
      <c r="U9" s="17" t="s">
        <v>10</v>
      </c>
      <c r="V9" s="66"/>
      <c r="W9" s="6"/>
      <c r="X9" s="13" t="s">
        <v>15</v>
      </c>
      <c r="Y9" s="13" t="s">
        <v>10</v>
      </c>
    </row>
    <row r="10" spans="1:26">
      <c r="A10" s="6"/>
      <c r="B10" s="18" t="s">
        <v>16</v>
      </c>
      <c r="C10" s="143"/>
      <c r="D10" s="143"/>
      <c r="E10" s="144"/>
      <c r="F10" s="145"/>
      <c r="G10" s="145"/>
      <c r="H10" s="145"/>
      <c r="I10" s="145"/>
      <c r="J10" s="145"/>
      <c r="K10" s="146"/>
      <c r="L10" s="19" t="b">
        <f t="array" ref="L10">AND(ISNUMBER(C10:J77))</f>
        <v>0</v>
      </c>
      <c r="M10" s="19"/>
      <c r="N10" s="20" t="s">
        <v>95</v>
      </c>
      <c r="O10" s="155"/>
      <c r="P10" s="156"/>
      <c r="Q10" s="155"/>
      <c r="R10" s="23" t="b">
        <f t="array" ref="R10">AND(ISNUMBER(O10:P60))</f>
        <v>0</v>
      </c>
      <c r="S10" s="6"/>
      <c r="T10" s="21" t="s">
        <v>17</v>
      </c>
      <c r="U10" s="161"/>
      <c r="V10" s="67" t="b">
        <f t="array" ref="V10">AND(ISNUMBER(U10:U11))</f>
        <v>0</v>
      </c>
      <c r="W10" s="6"/>
      <c r="X10" s="37">
        <v>42736</v>
      </c>
      <c r="Y10" s="163"/>
      <c r="Z10" t="b">
        <f t="array" ref="Z10">AND(ISNUMBER(Y10:Y24))</f>
        <v>0</v>
      </c>
    </row>
    <row r="11" spans="1:26">
      <c r="A11" s="6"/>
      <c r="B11" s="18" t="s">
        <v>18</v>
      </c>
      <c r="C11" s="147"/>
      <c r="D11" s="147"/>
      <c r="E11" s="148"/>
      <c r="F11" s="149"/>
      <c r="G11" s="149"/>
      <c r="H11" s="149"/>
      <c r="I11" s="149"/>
      <c r="J11" s="149"/>
      <c r="K11" s="146"/>
      <c r="L11" s="19"/>
      <c r="M11" s="19"/>
      <c r="N11" s="22">
        <v>15</v>
      </c>
      <c r="O11" s="157"/>
      <c r="P11" s="158"/>
      <c r="Q11" s="157"/>
      <c r="R11" s="23"/>
      <c r="S11" s="6"/>
      <c r="T11" s="24" t="s">
        <v>19</v>
      </c>
      <c r="U11" s="162"/>
      <c r="V11" s="67"/>
      <c r="W11" s="6"/>
      <c r="X11" s="37">
        <v>42767</v>
      </c>
      <c r="Y11" s="163"/>
    </row>
    <row r="12" spans="1:26">
      <c r="A12" s="6"/>
      <c r="B12" s="18" t="s">
        <v>20</v>
      </c>
      <c r="C12" s="147"/>
      <c r="D12" s="147"/>
      <c r="E12" s="148"/>
      <c r="F12" s="149"/>
      <c r="G12" s="149"/>
      <c r="H12" s="149"/>
      <c r="I12" s="149"/>
      <c r="J12" s="149"/>
      <c r="K12" s="146"/>
      <c r="L12" s="19"/>
      <c r="M12" s="19"/>
      <c r="N12" s="22">
        <v>16</v>
      </c>
      <c r="O12" s="157"/>
      <c r="P12" s="158"/>
      <c r="Q12" s="157"/>
      <c r="R12" s="23"/>
      <c r="S12" s="6"/>
      <c r="T12" s="24" t="s">
        <v>10</v>
      </c>
      <c r="U12" s="162"/>
      <c r="V12" s="67"/>
      <c r="W12" s="6"/>
      <c r="X12" s="37">
        <v>42795</v>
      </c>
      <c r="Y12" s="163"/>
    </row>
    <row r="13" spans="1:26">
      <c r="A13" s="6"/>
      <c r="B13" s="18" t="s">
        <v>21</v>
      </c>
      <c r="C13" s="147"/>
      <c r="D13" s="147"/>
      <c r="E13" s="148"/>
      <c r="F13" s="149"/>
      <c r="G13" s="149"/>
      <c r="H13" s="149"/>
      <c r="I13" s="149"/>
      <c r="J13" s="149"/>
      <c r="K13" s="146"/>
      <c r="L13" s="19"/>
      <c r="M13" s="19"/>
      <c r="N13" s="22">
        <v>17</v>
      </c>
      <c r="O13" s="157"/>
      <c r="P13" s="158"/>
      <c r="Q13" s="157"/>
      <c r="R13" s="23"/>
      <c r="S13" s="6"/>
      <c r="T13" s="6"/>
      <c r="U13" s="6"/>
      <c r="V13" s="6"/>
      <c r="W13" s="6"/>
      <c r="X13" s="37">
        <v>42826</v>
      </c>
      <c r="Y13" s="163"/>
    </row>
    <row r="14" spans="1:26">
      <c r="A14" s="6"/>
      <c r="B14" s="18" t="s">
        <v>22</v>
      </c>
      <c r="C14" s="147"/>
      <c r="D14" s="147"/>
      <c r="E14" s="148"/>
      <c r="F14" s="149"/>
      <c r="G14" s="149"/>
      <c r="H14" s="149"/>
      <c r="I14" s="149"/>
      <c r="J14" s="149"/>
      <c r="K14" s="146"/>
      <c r="L14" s="19"/>
      <c r="M14" s="19"/>
      <c r="N14" s="22">
        <v>18</v>
      </c>
      <c r="O14" s="157"/>
      <c r="P14" s="158"/>
      <c r="Q14" s="157"/>
      <c r="R14" s="23"/>
      <c r="S14" s="6"/>
      <c r="T14" s="6"/>
      <c r="U14" s="6"/>
      <c r="V14" s="6"/>
      <c r="W14" s="6"/>
      <c r="X14" s="37">
        <v>42856</v>
      </c>
      <c r="Y14" s="163"/>
    </row>
    <row r="15" spans="1:26">
      <c r="A15" s="6"/>
      <c r="B15" s="18" t="s">
        <v>23</v>
      </c>
      <c r="C15" s="147"/>
      <c r="D15" s="147"/>
      <c r="E15" s="148"/>
      <c r="F15" s="149"/>
      <c r="G15" s="149"/>
      <c r="H15" s="149"/>
      <c r="I15" s="149"/>
      <c r="J15" s="149"/>
      <c r="K15" s="146"/>
      <c r="L15" s="19"/>
      <c r="M15" s="19"/>
      <c r="N15" s="22">
        <v>19</v>
      </c>
      <c r="O15" s="157"/>
      <c r="P15" s="158"/>
      <c r="Q15" s="157"/>
      <c r="R15" s="23"/>
      <c r="S15" s="6"/>
      <c r="T15" s="6"/>
      <c r="U15" s="6"/>
      <c r="V15" s="6"/>
      <c r="W15" s="6"/>
      <c r="X15" s="37">
        <v>42887</v>
      </c>
      <c r="Y15" s="163"/>
    </row>
    <row r="16" spans="1:26">
      <c r="A16" s="6"/>
      <c r="B16" s="18" t="s">
        <v>24</v>
      </c>
      <c r="C16" s="147"/>
      <c r="D16" s="147"/>
      <c r="E16" s="148"/>
      <c r="F16" s="149"/>
      <c r="G16" s="149"/>
      <c r="H16" s="149"/>
      <c r="I16" s="149"/>
      <c r="J16" s="149"/>
      <c r="K16" s="146"/>
      <c r="L16" s="19"/>
      <c r="M16" s="19"/>
      <c r="N16" s="22">
        <v>20</v>
      </c>
      <c r="O16" s="157"/>
      <c r="P16" s="158"/>
      <c r="Q16" s="157"/>
      <c r="R16" s="23"/>
      <c r="S16" s="6"/>
      <c r="T16" s="6"/>
      <c r="U16" s="6"/>
      <c r="V16" s="6"/>
      <c r="W16" s="6"/>
      <c r="X16" s="37">
        <v>42917</v>
      </c>
      <c r="Y16" s="163"/>
    </row>
    <row r="17" spans="2:25">
      <c r="B17" s="18" t="s">
        <v>25</v>
      </c>
      <c r="C17" s="147"/>
      <c r="D17" s="147"/>
      <c r="E17" s="148"/>
      <c r="F17" s="149"/>
      <c r="G17" s="149"/>
      <c r="H17" s="149"/>
      <c r="I17" s="149"/>
      <c r="J17" s="149"/>
      <c r="K17" s="146"/>
      <c r="L17" s="19"/>
      <c r="M17" s="19"/>
      <c r="N17" s="22">
        <v>21</v>
      </c>
      <c r="O17" s="157"/>
      <c r="P17" s="158"/>
      <c r="Q17" s="157"/>
      <c r="R17" s="23"/>
      <c r="X17" s="37">
        <v>42948</v>
      </c>
      <c r="Y17" s="163"/>
    </row>
    <row r="18" spans="2:25">
      <c r="B18" s="18" t="s">
        <v>26</v>
      </c>
      <c r="C18" s="147"/>
      <c r="D18" s="147"/>
      <c r="E18" s="148"/>
      <c r="F18" s="149"/>
      <c r="G18" s="149"/>
      <c r="H18" s="149"/>
      <c r="I18" s="149"/>
      <c r="J18" s="149"/>
      <c r="K18" s="146"/>
      <c r="L18" s="19"/>
      <c r="M18" s="19"/>
      <c r="N18" s="22">
        <v>22</v>
      </c>
      <c r="O18" s="157"/>
      <c r="P18" s="158"/>
      <c r="Q18" s="157"/>
      <c r="R18" s="23"/>
      <c r="X18" s="37">
        <v>42979</v>
      </c>
      <c r="Y18" s="163"/>
    </row>
    <row r="19" spans="2:25">
      <c r="B19" s="18" t="s">
        <v>27</v>
      </c>
      <c r="C19" s="147"/>
      <c r="D19" s="147"/>
      <c r="E19" s="148"/>
      <c r="F19" s="149"/>
      <c r="G19" s="149"/>
      <c r="H19" s="149"/>
      <c r="I19" s="149"/>
      <c r="J19" s="149"/>
      <c r="K19" s="146"/>
      <c r="L19" s="19"/>
      <c r="M19" s="19"/>
      <c r="N19" s="22">
        <v>23</v>
      </c>
      <c r="O19" s="157"/>
      <c r="P19" s="158"/>
      <c r="Q19" s="157"/>
      <c r="R19" s="23"/>
      <c r="X19" s="37">
        <v>43009</v>
      </c>
      <c r="Y19" s="163"/>
    </row>
    <row r="20" spans="2:25">
      <c r="B20" s="18" t="s">
        <v>28</v>
      </c>
      <c r="C20" s="147"/>
      <c r="D20" s="147"/>
      <c r="E20" s="148"/>
      <c r="F20" s="149"/>
      <c r="G20" s="149"/>
      <c r="H20" s="149"/>
      <c r="I20" s="149"/>
      <c r="J20" s="149"/>
      <c r="K20" s="146"/>
      <c r="L20" s="19"/>
      <c r="M20" s="19"/>
      <c r="N20" s="22">
        <v>24</v>
      </c>
      <c r="O20" s="157"/>
      <c r="P20" s="158"/>
      <c r="Q20" s="157"/>
      <c r="R20" s="23"/>
      <c r="X20" s="37">
        <v>43040</v>
      </c>
      <c r="Y20" s="163"/>
    </row>
    <row r="21" spans="2:25">
      <c r="B21" s="18" t="s">
        <v>29</v>
      </c>
      <c r="C21" s="147"/>
      <c r="D21" s="147"/>
      <c r="E21" s="148"/>
      <c r="F21" s="149"/>
      <c r="G21" s="149"/>
      <c r="H21" s="149"/>
      <c r="I21" s="149"/>
      <c r="J21" s="149"/>
      <c r="K21" s="146"/>
      <c r="L21" s="19"/>
      <c r="M21" s="19"/>
      <c r="N21" s="22">
        <v>25</v>
      </c>
      <c r="O21" s="157"/>
      <c r="P21" s="158"/>
      <c r="Q21" s="157"/>
      <c r="R21" s="23"/>
      <c r="X21" s="37">
        <v>43070</v>
      </c>
      <c r="Y21" s="163"/>
    </row>
    <row r="22" spans="2:25">
      <c r="B22" s="18" t="s">
        <v>30</v>
      </c>
      <c r="C22" s="147"/>
      <c r="D22" s="147"/>
      <c r="E22" s="148"/>
      <c r="F22" s="149"/>
      <c r="G22" s="149"/>
      <c r="H22" s="149"/>
      <c r="I22" s="149"/>
      <c r="J22" s="149"/>
      <c r="K22" s="146"/>
      <c r="L22" s="19"/>
      <c r="M22" s="19"/>
      <c r="N22" s="22">
        <v>26</v>
      </c>
      <c r="O22" s="157"/>
      <c r="P22" s="158"/>
      <c r="Q22" s="157"/>
      <c r="R22" s="23"/>
      <c r="X22" s="37">
        <v>43101</v>
      </c>
      <c r="Y22" s="163"/>
    </row>
    <row r="23" spans="2:25">
      <c r="B23" s="18" t="s">
        <v>31</v>
      </c>
      <c r="C23" s="147"/>
      <c r="D23" s="147"/>
      <c r="E23" s="148"/>
      <c r="F23" s="149"/>
      <c r="G23" s="149"/>
      <c r="H23" s="149"/>
      <c r="I23" s="149"/>
      <c r="J23" s="149"/>
      <c r="K23" s="146"/>
      <c r="L23" s="19"/>
      <c r="M23" s="19"/>
      <c r="N23" s="22">
        <v>27</v>
      </c>
      <c r="O23" s="157"/>
      <c r="P23" s="158"/>
      <c r="Q23" s="157"/>
      <c r="R23" s="23"/>
      <c r="X23" s="37">
        <v>43132</v>
      </c>
      <c r="Y23" s="163"/>
    </row>
    <row r="24" spans="2:25">
      <c r="B24" s="18" t="s">
        <v>32</v>
      </c>
      <c r="C24" s="147"/>
      <c r="D24" s="147"/>
      <c r="E24" s="148"/>
      <c r="F24" s="149"/>
      <c r="G24" s="149"/>
      <c r="H24" s="149"/>
      <c r="I24" s="149"/>
      <c r="J24" s="149"/>
      <c r="K24" s="146"/>
      <c r="L24" s="19"/>
      <c r="M24" s="19"/>
      <c r="N24" s="22">
        <v>28</v>
      </c>
      <c r="O24" s="157"/>
      <c r="P24" s="158"/>
      <c r="Q24" s="157"/>
      <c r="R24" s="23"/>
      <c r="X24" s="37">
        <v>43160</v>
      </c>
      <c r="Y24" s="163"/>
    </row>
    <row r="25" spans="2:25">
      <c r="B25" s="18" t="s">
        <v>33</v>
      </c>
      <c r="C25" s="147"/>
      <c r="D25" s="147"/>
      <c r="E25" s="148"/>
      <c r="F25" s="149"/>
      <c r="G25" s="149"/>
      <c r="H25" s="149"/>
      <c r="I25" s="149"/>
      <c r="J25" s="149"/>
      <c r="K25" s="146"/>
      <c r="L25" s="19"/>
      <c r="M25" s="19"/>
      <c r="N25" s="22">
        <v>29</v>
      </c>
      <c r="O25" s="157"/>
      <c r="P25" s="158"/>
      <c r="Q25" s="157"/>
      <c r="R25" s="23"/>
      <c r="X25" s="24" t="s">
        <v>10</v>
      </c>
      <c r="Y25" s="164"/>
    </row>
    <row r="26" spans="2:25">
      <c r="B26" s="18" t="s">
        <v>34</v>
      </c>
      <c r="C26" s="147"/>
      <c r="D26" s="147"/>
      <c r="E26" s="148"/>
      <c r="F26" s="149"/>
      <c r="G26" s="149"/>
      <c r="H26" s="149"/>
      <c r="I26" s="149"/>
      <c r="J26" s="149"/>
      <c r="K26" s="146"/>
      <c r="L26" s="19"/>
      <c r="M26" s="19"/>
      <c r="N26" s="22">
        <v>30</v>
      </c>
      <c r="O26" s="157"/>
      <c r="P26" s="158"/>
      <c r="Q26" s="157"/>
      <c r="R26" s="23"/>
    </row>
    <row r="27" spans="2:25">
      <c r="B27" s="18" t="s">
        <v>35</v>
      </c>
      <c r="C27" s="147"/>
      <c r="D27" s="147"/>
      <c r="E27" s="148"/>
      <c r="F27" s="149"/>
      <c r="G27" s="149"/>
      <c r="H27" s="149"/>
      <c r="I27" s="149"/>
      <c r="J27" s="149"/>
      <c r="K27" s="146"/>
      <c r="L27" s="19"/>
      <c r="M27" s="19"/>
      <c r="N27" s="22">
        <v>31</v>
      </c>
      <c r="O27" s="157"/>
      <c r="P27" s="158"/>
      <c r="Q27" s="157"/>
      <c r="R27" s="23"/>
    </row>
    <row r="28" spans="2:25">
      <c r="B28" s="18" t="s">
        <v>36</v>
      </c>
      <c r="C28" s="147"/>
      <c r="D28" s="147"/>
      <c r="E28" s="148"/>
      <c r="F28" s="149"/>
      <c r="G28" s="149"/>
      <c r="H28" s="149"/>
      <c r="I28" s="149"/>
      <c r="J28" s="149"/>
      <c r="K28" s="146"/>
      <c r="L28" s="19"/>
      <c r="M28" s="19"/>
      <c r="N28" s="22">
        <v>32</v>
      </c>
      <c r="O28" s="157"/>
      <c r="P28" s="158"/>
      <c r="Q28" s="157"/>
      <c r="R28" s="23"/>
    </row>
    <row r="29" spans="2:25">
      <c r="B29" s="18" t="s">
        <v>37</v>
      </c>
      <c r="C29" s="147"/>
      <c r="D29" s="147"/>
      <c r="E29" s="148"/>
      <c r="F29" s="149"/>
      <c r="G29" s="149"/>
      <c r="H29" s="149"/>
      <c r="I29" s="149"/>
      <c r="J29" s="149"/>
      <c r="K29" s="146"/>
      <c r="L29" s="19"/>
      <c r="M29" s="19"/>
      <c r="N29" s="22">
        <v>33</v>
      </c>
      <c r="O29" s="157"/>
      <c r="P29" s="158"/>
      <c r="Q29" s="157"/>
      <c r="R29" s="23"/>
    </row>
    <row r="30" spans="2:25">
      <c r="B30" s="18" t="s">
        <v>38</v>
      </c>
      <c r="C30" s="147"/>
      <c r="D30" s="147"/>
      <c r="E30" s="148"/>
      <c r="F30" s="149"/>
      <c r="G30" s="149"/>
      <c r="H30" s="149"/>
      <c r="I30" s="149"/>
      <c r="J30" s="149"/>
      <c r="K30" s="146"/>
      <c r="L30" s="19"/>
      <c r="M30" s="19"/>
      <c r="N30" s="22">
        <v>34</v>
      </c>
      <c r="O30" s="157"/>
      <c r="P30" s="158"/>
      <c r="Q30" s="157"/>
      <c r="R30" s="23"/>
    </row>
    <row r="31" spans="2:25">
      <c r="B31" s="18" t="s">
        <v>39</v>
      </c>
      <c r="C31" s="147"/>
      <c r="D31" s="147"/>
      <c r="E31" s="148"/>
      <c r="F31" s="149"/>
      <c r="G31" s="149"/>
      <c r="H31" s="149"/>
      <c r="I31" s="149"/>
      <c r="J31" s="149"/>
      <c r="K31" s="146"/>
      <c r="L31" s="19"/>
      <c r="M31" s="19"/>
      <c r="N31" s="22">
        <v>35</v>
      </c>
      <c r="O31" s="157"/>
      <c r="P31" s="158"/>
      <c r="Q31" s="157"/>
      <c r="R31" s="23"/>
    </row>
    <row r="32" spans="2:25">
      <c r="B32" s="18" t="s">
        <v>40</v>
      </c>
      <c r="C32" s="147"/>
      <c r="D32" s="147"/>
      <c r="E32" s="148"/>
      <c r="F32" s="149"/>
      <c r="G32" s="149"/>
      <c r="H32" s="149"/>
      <c r="I32" s="149"/>
      <c r="J32" s="149"/>
      <c r="K32" s="146"/>
      <c r="L32" s="19"/>
      <c r="M32" s="19"/>
      <c r="N32" s="22">
        <v>36</v>
      </c>
      <c r="O32" s="157"/>
      <c r="P32" s="158"/>
      <c r="Q32" s="157"/>
      <c r="R32" s="23"/>
    </row>
    <row r="33" spans="2:18">
      <c r="B33" s="18" t="s">
        <v>41</v>
      </c>
      <c r="C33" s="147"/>
      <c r="D33" s="147"/>
      <c r="E33" s="148"/>
      <c r="F33" s="149"/>
      <c r="G33" s="149"/>
      <c r="H33" s="149"/>
      <c r="I33" s="149"/>
      <c r="J33" s="149"/>
      <c r="K33" s="146"/>
      <c r="L33" s="19"/>
      <c r="M33" s="19"/>
      <c r="N33" s="22">
        <v>37</v>
      </c>
      <c r="O33" s="157"/>
      <c r="P33" s="158"/>
      <c r="Q33" s="157"/>
      <c r="R33" s="23"/>
    </row>
    <row r="34" spans="2:18">
      <c r="B34" s="18" t="s">
        <v>42</v>
      </c>
      <c r="C34" s="147"/>
      <c r="D34" s="147"/>
      <c r="E34" s="148"/>
      <c r="F34" s="149"/>
      <c r="G34" s="149"/>
      <c r="H34" s="149"/>
      <c r="I34" s="149"/>
      <c r="J34" s="149"/>
      <c r="K34" s="146"/>
      <c r="L34" s="19"/>
      <c r="M34" s="19"/>
      <c r="N34" s="22">
        <v>38</v>
      </c>
      <c r="O34" s="157"/>
      <c r="P34" s="158"/>
      <c r="Q34" s="157"/>
      <c r="R34" s="23"/>
    </row>
    <row r="35" spans="2:18">
      <c r="B35" s="18" t="s">
        <v>43</v>
      </c>
      <c r="C35" s="147"/>
      <c r="D35" s="147"/>
      <c r="E35" s="148"/>
      <c r="F35" s="149"/>
      <c r="G35" s="149"/>
      <c r="H35" s="149"/>
      <c r="I35" s="149"/>
      <c r="J35" s="149"/>
      <c r="K35" s="146"/>
      <c r="L35" s="19"/>
      <c r="M35" s="19"/>
      <c r="N35" s="22">
        <v>39</v>
      </c>
      <c r="O35" s="157"/>
      <c r="P35" s="158"/>
      <c r="Q35" s="157"/>
      <c r="R35" s="23"/>
    </row>
    <row r="36" spans="2:18">
      <c r="B36" s="18" t="s">
        <v>44</v>
      </c>
      <c r="C36" s="147"/>
      <c r="D36" s="147"/>
      <c r="E36" s="148"/>
      <c r="F36" s="149"/>
      <c r="G36" s="149"/>
      <c r="H36" s="149"/>
      <c r="I36" s="149"/>
      <c r="J36" s="149"/>
      <c r="K36" s="146"/>
      <c r="L36" s="19"/>
      <c r="M36" s="19"/>
      <c r="N36" s="22">
        <v>40</v>
      </c>
      <c r="O36" s="157"/>
      <c r="P36" s="158"/>
      <c r="Q36" s="157"/>
      <c r="R36" s="23"/>
    </row>
    <row r="37" spans="2:18">
      <c r="B37" s="18" t="s">
        <v>45</v>
      </c>
      <c r="C37" s="147"/>
      <c r="D37" s="147"/>
      <c r="E37" s="148"/>
      <c r="F37" s="149"/>
      <c r="G37" s="149"/>
      <c r="H37" s="149"/>
      <c r="I37" s="149"/>
      <c r="J37" s="149"/>
      <c r="K37" s="146"/>
      <c r="L37" s="19"/>
      <c r="M37" s="19"/>
      <c r="N37" s="22">
        <v>41</v>
      </c>
      <c r="O37" s="157"/>
      <c r="P37" s="158"/>
      <c r="Q37" s="157"/>
      <c r="R37" s="23"/>
    </row>
    <row r="38" spans="2:18">
      <c r="B38" s="18" t="s">
        <v>46</v>
      </c>
      <c r="C38" s="147"/>
      <c r="D38" s="147"/>
      <c r="E38" s="148"/>
      <c r="F38" s="149"/>
      <c r="G38" s="149"/>
      <c r="H38" s="149"/>
      <c r="I38" s="149"/>
      <c r="J38" s="149"/>
      <c r="K38" s="146"/>
      <c r="L38" s="19"/>
      <c r="M38" s="19"/>
      <c r="N38" s="22">
        <v>42</v>
      </c>
      <c r="O38" s="157"/>
      <c r="P38" s="158"/>
      <c r="Q38" s="157"/>
      <c r="R38" s="23"/>
    </row>
    <row r="39" spans="2:18">
      <c r="B39" s="18" t="s">
        <v>47</v>
      </c>
      <c r="C39" s="147"/>
      <c r="D39" s="147"/>
      <c r="E39" s="148"/>
      <c r="F39" s="149"/>
      <c r="G39" s="149"/>
      <c r="H39" s="149"/>
      <c r="I39" s="149"/>
      <c r="J39" s="149"/>
      <c r="K39" s="146"/>
      <c r="L39" s="19"/>
      <c r="M39" s="19"/>
      <c r="N39" s="22">
        <v>43</v>
      </c>
      <c r="O39" s="157"/>
      <c r="P39" s="158"/>
      <c r="Q39" s="157"/>
      <c r="R39" s="23"/>
    </row>
    <row r="40" spans="2:18">
      <c r="B40" s="18" t="s">
        <v>48</v>
      </c>
      <c r="C40" s="147"/>
      <c r="D40" s="147"/>
      <c r="E40" s="148"/>
      <c r="F40" s="149"/>
      <c r="G40" s="149"/>
      <c r="H40" s="149"/>
      <c r="I40" s="149"/>
      <c r="J40" s="149"/>
      <c r="K40" s="146"/>
      <c r="L40" s="19"/>
      <c r="M40" s="19"/>
      <c r="N40" s="22">
        <v>44</v>
      </c>
      <c r="O40" s="157"/>
      <c r="P40" s="158"/>
      <c r="Q40" s="157"/>
      <c r="R40" s="23"/>
    </row>
    <row r="41" spans="2:18">
      <c r="B41" s="18" t="s">
        <v>49</v>
      </c>
      <c r="C41" s="147"/>
      <c r="D41" s="147"/>
      <c r="E41" s="148"/>
      <c r="F41" s="149"/>
      <c r="G41" s="149"/>
      <c r="H41" s="149"/>
      <c r="I41" s="149"/>
      <c r="J41" s="149"/>
      <c r="K41" s="146"/>
      <c r="L41" s="19"/>
      <c r="M41" s="19"/>
      <c r="N41" s="22">
        <v>45</v>
      </c>
      <c r="O41" s="157"/>
      <c r="P41" s="158"/>
      <c r="Q41" s="157"/>
      <c r="R41" s="23"/>
    </row>
    <row r="42" spans="2:18">
      <c r="B42" s="18" t="s">
        <v>50</v>
      </c>
      <c r="C42" s="147"/>
      <c r="D42" s="147"/>
      <c r="E42" s="148"/>
      <c r="F42" s="149"/>
      <c r="G42" s="149"/>
      <c r="H42" s="149"/>
      <c r="I42" s="149"/>
      <c r="J42" s="149"/>
      <c r="K42" s="146"/>
      <c r="L42" s="19"/>
      <c r="M42" s="19"/>
      <c r="N42" s="22">
        <v>46</v>
      </c>
      <c r="O42" s="157"/>
      <c r="P42" s="158"/>
      <c r="Q42" s="157"/>
      <c r="R42" s="23"/>
    </row>
    <row r="43" spans="2:18">
      <c r="B43" s="18" t="s">
        <v>51</v>
      </c>
      <c r="C43" s="147"/>
      <c r="D43" s="147"/>
      <c r="E43" s="148"/>
      <c r="F43" s="149"/>
      <c r="G43" s="149"/>
      <c r="H43" s="149"/>
      <c r="I43" s="149"/>
      <c r="J43" s="149"/>
      <c r="K43" s="146"/>
      <c r="L43" s="19"/>
      <c r="M43" s="19"/>
      <c r="N43" s="22">
        <v>47</v>
      </c>
      <c r="O43" s="157"/>
      <c r="P43" s="158"/>
      <c r="Q43" s="157"/>
      <c r="R43" s="23"/>
    </row>
    <row r="44" spans="2:18">
      <c r="B44" s="18" t="s">
        <v>52</v>
      </c>
      <c r="C44" s="147"/>
      <c r="D44" s="147"/>
      <c r="E44" s="148"/>
      <c r="F44" s="149"/>
      <c r="G44" s="149"/>
      <c r="H44" s="149"/>
      <c r="I44" s="149"/>
      <c r="J44" s="149"/>
      <c r="K44" s="146"/>
      <c r="L44" s="19"/>
      <c r="M44" s="19"/>
      <c r="N44" s="22">
        <v>48</v>
      </c>
      <c r="O44" s="157"/>
      <c r="P44" s="158"/>
      <c r="Q44" s="157"/>
      <c r="R44" s="23"/>
    </row>
    <row r="45" spans="2:18">
      <c r="B45" s="18" t="s">
        <v>53</v>
      </c>
      <c r="C45" s="147"/>
      <c r="D45" s="147"/>
      <c r="E45" s="148"/>
      <c r="F45" s="149"/>
      <c r="G45" s="149"/>
      <c r="H45" s="149"/>
      <c r="I45" s="149"/>
      <c r="J45" s="149"/>
      <c r="K45" s="146"/>
      <c r="L45" s="19"/>
      <c r="M45" s="19"/>
      <c r="N45" s="22">
        <v>49</v>
      </c>
      <c r="O45" s="157"/>
      <c r="P45" s="158"/>
      <c r="Q45" s="157"/>
      <c r="R45" s="23"/>
    </row>
    <row r="46" spans="2:18">
      <c r="B46" s="18" t="s">
        <v>54</v>
      </c>
      <c r="C46" s="147"/>
      <c r="D46" s="147"/>
      <c r="E46" s="148"/>
      <c r="F46" s="149"/>
      <c r="G46" s="149"/>
      <c r="H46" s="149"/>
      <c r="I46" s="149"/>
      <c r="J46" s="149"/>
      <c r="K46" s="146"/>
      <c r="L46" s="19"/>
      <c r="M46" s="19"/>
      <c r="N46" s="22">
        <v>50</v>
      </c>
      <c r="O46" s="157"/>
      <c r="P46" s="158"/>
      <c r="Q46" s="157"/>
      <c r="R46" s="23"/>
    </row>
    <row r="47" spans="2:18">
      <c r="B47" s="18" t="s">
        <v>55</v>
      </c>
      <c r="C47" s="147"/>
      <c r="D47" s="147"/>
      <c r="E47" s="148"/>
      <c r="F47" s="149"/>
      <c r="G47" s="149"/>
      <c r="H47" s="149"/>
      <c r="I47" s="149"/>
      <c r="J47" s="149"/>
      <c r="K47" s="146"/>
      <c r="L47" s="19"/>
      <c r="M47" s="19"/>
      <c r="N47" s="22">
        <v>51</v>
      </c>
      <c r="O47" s="157"/>
      <c r="P47" s="158"/>
      <c r="Q47" s="157"/>
      <c r="R47" s="23"/>
    </row>
    <row r="48" spans="2:18">
      <c r="B48" s="18" t="s">
        <v>56</v>
      </c>
      <c r="C48" s="147"/>
      <c r="D48" s="147"/>
      <c r="E48" s="148"/>
      <c r="F48" s="149"/>
      <c r="G48" s="149"/>
      <c r="H48" s="149"/>
      <c r="I48" s="149"/>
      <c r="J48" s="149"/>
      <c r="K48" s="146"/>
      <c r="L48" s="19"/>
      <c r="M48" s="19"/>
      <c r="N48" s="22">
        <v>52</v>
      </c>
      <c r="O48" s="157"/>
      <c r="P48" s="158"/>
      <c r="Q48" s="157"/>
      <c r="R48" s="23"/>
    </row>
    <row r="49" spans="2:18">
      <c r="B49" s="18" t="s">
        <v>57</v>
      </c>
      <c r="C49" s="147"/>
      <c r="D49" s="147"/>
      <c r="E49" s="148"/>
      <c r="F49" s="149"/>
      <c r="G49" s="149"/>
      <c r="H49" s="149"/>
      <c r="I49" s="149"/>
      <c r="J49" s="149"/>
      <c r="K49" s="146"/>
      <c r="L49" s="19"/>
      <c r="M49" s="19"/>
      <c r="N49" s="22">
        <v>53</v>
      </c>
      <c r="O49" s="157"/>
      <c r="P49" s="158"/>
      <c r="Q49" s="157"/>
      <c r="R49" s="23"/>
    </row>
    <row r="50" spans="2:18">
      <c r="B50" s="18" t="s">
        <v>58</v>
      </c>
      <c r="C50" s="147"/>
      <c r="D50" s="147"/>
      <c r="E50" s="148"/>
      <c r="F50" s="149"/>
      <c r="G50" s="149"/>
      <c r="H50" s="149"/>
      <c r="I50" s="149"/>
      <c r="J50" s="149"/>
      <c r="K50" s="146"/>
      <c r="L50" s="19"/>
      <c r="M50" s="19"/>
      <c r="N50" s="22">
        <v>54</v>
      </c>
      <c r="O50" s="157"/>
      <c r="P50" s="158"/>
      <c r="Q50" s="157"/>
      <c r="R50" s="23"/>
    </row>
    <row r="51" spans="2:18">
      <c r="B51" s="18" t="s">
        <v>59</v>
      </c>
      <c r="C51" s="147"/>
      <c r="D51" s="147"/>
      <c r="E51" s="148"/>
      <c r="F51" s="149"/>
      <c r="G51" s="149"/>
      <c r="H51" s="149"/>
      <c r="I51" s="149"/>
      <c r="J51" s="149"/>
      <c r="K51" s="146"/>
      <c r="L51" s="19"/>
      <c r="M51" s="19"/>
      <c r="N51" s="22">
        <v>55</v>
      </c>
      <c r="O51" s="157"/>
      <c r="P51" s="158"/>
      <c r="Q51" s="157"/>
      <c r="R51" s="23"/>
    </row>
    <row r="52" spans="2:18">
      <c r="B52" s="18" t="s">
        <v>60</v>
      </c>
      <c r="C52" s="147"/>
      <c r="D52" s="147"/>
      <c r="E52" s="148"/>
      <c r="F52" s="149"/>
      <c r="G52" s="149"/>
      <c r="H52" s="149"/>
      <c r="I52" s="149"/>
      <c r="J52" s="149"/>
      <c r="K52" s="146"/>
      <c r="L52" s="19"/>
      <c r="M52" s="19"/>
      <c r="N52" s="22">
        <v>56</v>
      </c>
      <c r="O52" s="157"/>
      <c r="P52" s="158"/>
      <c r="Q52" s="157"/>
      <c r="R52" s="23"/>
    </row>
    <row r="53" spans="2:18">
      <c r="B53" s="18" t="s">
        <v>61</v>
      </c>
      <c r="C53" s="147"/>
      <c r="D53" s="147"/>
      <c r="E53" s="148"/>
      <c r="F53" s="149"/>
      <c r="G53" s="149"/>
      <c r="H53" s="149"/>
      <c r="I53" s="149"/>
      <c r="J53" s="149"/>
      <c r="K53" s="146"/>
      <c r="L53" s="19"/>
      <c r="M53" s="19"/>
      <c r="N53" s="22">
        <v>57</v>
      </c>
      <c r="O53" s="157"/>
      <c r="P53" s="158"/>
      <c r="Q53" s="157"/>
      <c r="R53" s="23"/>
    </row>
    <row r="54" spans="2:18">
      <c r="B54" s="18" t="s">
        <v>62</v>
      </c>
      <c r="C54" s="147"/>
      <c r="D54" s="147"/>
      <c r="E54" s="148"/>
      <c r="F54" s="149"/>
      <c r="G54" s="149"/>
      <c r="H54" s="149"/>
      <c r="I54" s="149"/>
      <c r="J54" s="149"/>
      <c r="K54" s="146"/>
      <c r="L54" s="19"/>
      <c r="M54" s="19"/>
      <c r="N54" s="22">
        <v>58</v>
      </c>
      <c r="O54" s="157"/>
      <c r="P54" s="158"/>
      <c r="Q54" s="157"/>
      <c r="R54" s="23"/>
    </row>
    <row r="55" spans="2:18">
      <c r="B55" s="18" t="s">
        <v>63</v>
      </c>
      <c r="C55" s="147"/>
      <c r="D55" s="147"/>
      <c r="E55" s="148"/>
      <c r="F55" s="149"/>
      <c r="G55" s="149"/>
      <c r="H55" s="149"/>
      <c r="I55" s="149"/>
      <c r="J55" s="149"/>
      <c r="K55" s="146"/>
      <c r="L55" s="19"/>
      <c r="M55" s="19"/>
      <c r="N55" s="22">
        <v>59</v>
      </c>
      <c r="O55" s="157"/>
      <c r="P55" s="158"/>
      <c r="Q55" s="157"/>
      <c r="R55" s="23"/>
    </row>
    <row r="56" spans="2:18">
      <c r="B56" s="18" t="s">
        <v>64</v>
      </c>
      <c r="C56" s="147"/>
      <c r="D56" s="147"/>
      <c r="E56" s="148"/>
      <c r="F56" s="149"/>
      <c r="G56" s="149"/>
      <c r="H56" s="149"/>
      <c r="I56" s="149"/>
      <c r="J56" s="149"/>
      <c r="K56" s="146"/>
      <c r="L56" s="19"/>
      <c r="M56" s="19"/>
      <c r="N56" s="22">
        <v>60</v>
      </c>
      <c r="O56" s="157"/>
      <c r="P56" s="158"/>
      <c r="Q56" s="157"/>
      <c r="R56" s="23"/>
    </row>
    <row r="57" spans="2:18">
      <c r="B57" s="18" t="s">
        <v>65</v>
      </c>
      <c r="C57" s="147"/>
      <c r="D57" s="147"/>
      <c r="E57" s="148"/>
      <c r="F57" s="149"/>
      <c r="G57" s="149"/>
      <c r="H57" s="149"/>
      <c r="I57" s="149"/>
      <c r="J57" s="149"/>
      <c r="K57" s="146"/>
      <c r="L57" s="19"/>
      <c r="M57" s="19"/>
      <c r="N57" s="22">
        <v>61</v>
      </c>
      <c r="O57" s="157"/>
      <c r="P57" s="158"/>
      <c r="Q57" s="157"/>
      <c r="R57" s="23"/>
    </row>
    <row r="58" spans="2:18">
      <c r="B58" s="18" t="s">
        <v>66</v>
      </c>
      <c r="C58" s="147"/>
      <c r="D58" s="147"/>
      <c r="E58" s="148"/>
      <c r="F58" s="149"/>
      <c r="G58" s="149"/>
      <c r="H58" s="149"/>
      <c r="I58" s="149"/>
      <c r="J58" s="149"/>
      <c r="K58" s="146"/>
      <c r="L58" s="19"/>
      <c r="M58" s="19"/>
      <c r="N58" s="22">
        <v>62</v>
      </c>
      <c r="O58" s="157"/>
      <c r="P58" s="158"/>
      <c r="Q58" s="157"/>
      <c r="R58" s="23"/>
    </row>
    <row r="59" spans="2:18">
      <c r="B59" s="18" t="s">
        <v>67</v>
      </c>
      <c r="C59" s="147"/>
      <c r="D59" s="147"/>
      <c r="E59" s="148"/>
      <c r="F59" s="149"/>
      <c r="G59" s="149"/>
      <c r="H59" s="149"/>
      <c r="I59" s="149"/>
      <c r="J59" s="149"/>
      <c r="K59" s="146"/>
      <c r="L59" s="19"/>
      <c r="M59" s="19"/>
      <c r="N59" s="22">
        <v>63</v>
      </c>
      <c r="O59" s="157"/>
      <c r="P59" s="158"/>
      <c r="Q59" s="157"/>
      <c r="R59" s="23"/>
    </row>
    <row r="60" spans="2:18">
      <c r="B60" s="18" t="s">
        <v>68</v>
      </c>
      <c r="C60" s="147"/>
      <c r="D60" s="147"/>
      <c r="E60" s="148"/>
      <c r="F60" s="149"/>
      <c r="G60" s="149"/>
      <c r="H60" s="149"/>
      <c r="I60" s="149"/>
      <c r="J60" s="149"/>
      <c r="K60" s="146"/>
      <c r="L60" s="19"/>
      <c r="M60" s="19"/>
      <c r="N60" s="22" t="s">
        <v>94</v>
      </c>
      <c r="O60" s="157"/>
      <c r="P60" s="158"/>
      <c r="Q60" s="157"/>
      <c r="R60" s="23"/>
    </row>
    <row r="61" spans="2:18">
      <c r="B61" s="18" t="s">
        <v>69</v>
      </c>
      <c r="C61" s="147"/>
      <c r="D61" s="147"/>
      <c r="E61" s="148"/>
      <c r="F61" s="149"/>
      <c r="G61" s="149"/>
      <c r="H61" s="149"/>
      <c r="I61" s="149"/>
      <c r="J61" s="149"/>
      <c r="K61" s="146"/>
      <c r="L61" s="19"/>
      <c r="M61" s="19"/>
      <c r="N61" s="25" t="s">
        <v>10</v>
      </c>
      <c r="O61" s="159"/>
      <c r="P61" s="159"/>
      <c r="Q61" s="160"/>
      <c r="R61" s="23"/>
    </row>
    <row r="62" spans="2:18">
      <c r="B62" s="18" t="s">
        <v>70</v>
      </c>
      <c r="C62" s="147"/>
      <c r="D62" s="147"/>
      <c r="E62" s="148"/>
      <c r="F62" s="149"/>
      <c r="G62" s="149"/>
      <c r="H62" s="149"/>
      <c r="I62" s="149"/>
      <c r="J62" s="149"/>
      <c r="K62" s="146"/>
      <c r="L62" s="19"/>
      <c r="M62" s="19"/>
      <c r="N62" s="6"/>
      <c r="O62" s="6"/>
      <c r="P62" s="6"/>
      <c r="Q62" s="6"/>
      <c r="R62" s="6"/>
    </row>
    <row r="63" spans="2:18">
      <c r="B63" s="18" t="s">
        <v>71</v>
      </c>
      <c r="C63" s="147"/>
      <c r="D63" s="147"/>
      <c r="E63" s="148"/>
      <c r="F63" s="149"/>
      <c r="G63" s="149"/>
      <c r="H63" s="149"/>
      <c r="I63" s="149"/>
      <c r="J63" s="149"/>
      <c r="K63" s="146"/>
      <c r="L63" s="19"/>
      <c r="M63" s="19"/>
      <c r="N63" s="6"/>
      <c r="O63" s="6"/>
      <c r="P63" s="6"/>
      <c r="Q63" s="6"/>
      <c r="R63" s="6"/>
    </row>
    <row r="64" spans="2:18">
      <c r="B64" s="18" t="s">
        <v>72</v>
      </c>
      <c r="C64" s="147"/>
      <c r="D64" s="147"/>
      <c r="E64" s="148"/>
      <c r="F64" s="149"/>
      <c r="G64" s="149"/>
      <c r="H64" s="149"/>
      <c r="I64" s="149"/>
      <c r="J64" s="149"/>
      <c r="K64" s="146"/>
      <c r="L64" s="19"/>
      <c r="M64" s="19"/>
      <c r="N64" s="6"/>
      <c r="O64" s="6"/>
      <c r="P64" s="6"/>
      <c r="Q64" s="6"/>
      <c r="R64" s="6"/>
    </row>
    <row r="65" spans="2:18">
      <c r="B65" s="18" t="s">
        <v>73</v>
      </c>
      <c r="C65" s="147"/>
      <c r="D65" s="147"/>
      <c r="E65" s="148"/>
      <c r="F65" s="149"/>
      <c r="G65" s="149"/>
      <c r="H65" s="149"/>
      <c r="I65" s="149"/>
      <c r="J65" s="149"/>
      <c r="K65" s="146"/>
      <c r="L65" s="19"/>
      <c r="M65" s="19"/>
      <c r="N65" s="6"/>
      <c r="O65" s="6"/>
      <c r="P65" s="6"/>
      <c r="Q65" s="6"/>
      <c r="R65" s="6"/>
    </row>
    <row r="66" spans="2:18">
      <c r="B66" s="18" t="s">
        <v>74</v>
      </c>
      <c r="C66" s="147"/>
      <c r="D66" s="147"/>
      <c r="E66" s="148"/>
      <c r="F66" s="149"/>
      <c r="G66" s="149"/>
      <c r="H66" s="149"/>
      <c r="I66" s="149"/>
      <c r="J66" s="149"/>
      <c r="K66" s="146"/>
      <c r="L66" s="19"/>
      <c r="M66" s="19"/>
      <c r="N66" s="6"/>
      <c r="O66" s="6"/>
      <c r="P66" s="6"/>
      <c r="Q66" s="6"/>
      <c r="R66" s="6"/>
    </row>
    <row r="67" spans="2:18">
      <c r="B67" s="18" t="s">
        <v>75</v>
      </c>
      <c r="C67" s="147"/>
      <c r="D67" s="147"/>
      <c r="E67" s="148"/>
      <c r="F67" s="149"/>
      <c r="G67" s="149"/>
      <c r="H67" s="149"/>
      <c r="I67" s="149"/>
      <c r="J67" s="149"/>
      <c r="K67" s="146"/>
      <c r="L67" s="19"/>
      <c r="M67" s="19"/>
      <c r="N67" s="6"/>
      <c r="O67" s="6"/>
      <c r="P67" s="6"/>
      <c r="Q67" s="6"/>
      <c r="R67" s="6"/>
    </row>
    <row r="68" spans="2:18">
      <c r="B68" s="18" t="s">
        <v>76</v>
      </c>
      <c r="C68" s="147"/>
      <c r="D68" s="147"/>
      <c r="E68" s="148"/>
      <c r="F68" s="149"/>
      <c r="G68" s="149"/>
      <c r="H68" s="149"/>
      <c r="I68" s="149"/>
      <c r="J68" s="149"/>
      <c r="K68" s="146"/>
      <c r="L68" s="19"/>
      <c r="M68" s="19"/>
      <c r="N68" s="6"/>
      <c r="O68" s="6"/>
      <c r="P68" s="6"/>
      <c r="Q68" s="6"/>
      <c r="R68" s="6"/>
    </row>
    <row r="69" spans="2:18">
      <c r="B69" s="18" t="s">
        <v>77</v>
      </c>
      <c r="C69" s="147"/>
      <c r="D69" s="147"/>
      <c r="E69" s="148"/>
      <c r="F69" s="149"/>
      <c r="G69" s="149"/>
      <c r="H69" s="149"/>
      <c r="I69" s="149"/>
      <c r="J69" s="149"/>
      <c r="K69" s="146"/>
      <c r="L69" s="19"/>
      <c r="M69" s="19"/>
      <c r="N69" s="6"/>
      <c r="O69" s="6"/>
      <c r="P69" s="6"/>
      <c r="Q69" s="6"/>
      <c r="R69" s="6"/>
    </row>
    <row r="70" spans="2:18">
      <c r="B70" s="18" t="s">
        <v>78</v>
      </c>
      <c r="C70" s="147"/>
      <c r="D70" s="147"/>
      <c r="E70" s="148"/>
      <c r="F70" s="149"/>
      <c r="G70" s="149"/>
      <c r="H70" s="149"/>
      <c r="I70" s="149"/>
      <c r="J70" s="149"/>
      <c r="K70" s="146"/>
      <c r="L70" s="19"/>
      <c r="M70" s="19"/>
    </row>
    <row r="71" spans="2:18">
      <c r="B71" s="18" t="s">
        <v>79</v>
      </c>
      <c r="C71" s="147"/>
      <c r="D71" s="147"/>
      <c r="E71" s="148"/>
      <c r="F71" s="149"/>
      <c r="G71" s="149"/>
      <c r="H71" s="149"/>
      <c r="I71" s="149"/>
      <c r="J71" s="149"/>
      <c r="K71" s="146"/>
      <c r="L71" s="19"/>
      <c r="M71" s="19"/>
    </row>
    <row r="72" spans="2:18">
      <c r="B72" s="18" t="s">
        <v>80</v>
      </c>
      <c r="C72" s="147"/>
      <c r="D72" s="147"/>
      <c r="E72" s="148"/>
      <c r="F72" s="149"/>
      <c r="G72" s="149"/>
      <c r="H72" s="149"/>
      <c r="I72" s="149"/>
      <c r="J72" s="149"/>
      <c r="K72" s="146"/>
      <c r="L72" s="19"/>
      <c r="M72" s="19"/>
    </row>
    <row r="73" spans="2:18">
      <c r="B73" s="18" t="s">
        <v>81</v>
      </c>
      <c r="C73" s="147"/>
      <c r="D73" s="147"/>
      <c r="E73" s="148"/>
      <c r="F73" s="149"/>
      <c r="G73" s="149"/>
      <c r="H73" s="149"/>
      <c r="I73" s="149"/>
      <c r="J73" s="149"/>
      <c r="K73" s="146"/>
      <c r="L73" s="19"/>
      <c r="M73" s="19"/>
    </row>
    <row r="74" spans="2:18">
      <c r="B74" s="18" t="s">
        <v>82</v>
      </c>
      <c r="C74" s="147"/>
      <c r="D74" s="147"/>
      <c r="E74" s="148"/>
      <c r="F74" s="149"/>
      <c r="G74" s="149"/>
      <c r="H74" s="149"/>
      <c r="I74" s="149"/>
      <c r="J74" s="149"/>
      <c r="K74" s="146"/>
      <c r="L74" s="19"/>
      <c r="M74" s="19"/>
    </row>
    <row r="75" spans="2:18">
      <c r="B75" s="18" t="s">
        <v>83</v>
      </c>
      <c r="C75" s="147"/>
      <c r="D75" s="147"/>
      <c r="E75" s="148"/>
      <c r="F75" s="149"/>
      <c r="G75" s="149"/>
      <c r="H75" s="149"/>
      <c r="I75" s="149"/>
      <c r="J75" s="149"/>
      <c r="K75" s="146"/>
      <c r="L75" s="19"/>
      <c r="M75" s="19"/>
    </row>
    <row r="76" spans="2:18">
      <c r="B76" s="18" t="s">
        <v>84</v>
      </c>
      <c r="C76" s="147"/>
      <c r="D76" s="147"/>
      <c r="E76" s="148"/>
      <c r="F76" s="149"/>
      <c r="G76" s="149"/>
      <c r="H76" s="149"/>
      <c r="I76" s="149"/>
      <c r="J76" s="149"/>
      <c r="K76" s="146"/>
      <c r="L76" s="19"/>
      <c r="M76" s="19"/>
    </row>
    <row r="77" spans="2:18">
      <c r="B77" s="18" t="s">
        <v>85</v>
      </c>
      <c r="C77" s="150"/>
      <c r="D77" s="150"/>
      <c r="E77" s="151"/>
      <c r="F77" s="152"/>
      <c r="G77" s="152"/>
      <c r="H77" s="152"/>
      <c r="I77" s="152"/>
      <c r="J77" s="152"/>
      <c r="K77" s="146"/>
      <c r="L77" s="19"/>
      <c r="M77" s="26"/>
    </row>
    <row r="78" spans="2:18">
      <c r="B78" s="27" t="s">
        <v>10</v>
      </c>
      <c r="C78" s="153"/>
      <c r="D78" s="153"/>
      <c r="E78" s="153"/>
      <c r="F78" s="153"/>
      <c r="G78" s="153"/>
      <c r="H78" s="153"/>
      <c r="I78" s="153"/>
      <c r="J78" s="153"/>
      <c r="K78" s="154"/>
      <c r="L78" s="64"/>
      <c r="M78" s="6"/>
    </row>
  </sheetData>
  <sheetProtection algorithmName="SHA-512" hashValue="4Gd0HcF210yQ8pVEgudY1lV9OIOH+o3DFL3yNITPf1B6sOGc63UH1E8LOn/RIcADHfRTws2jj1YjA/c6097Qxw==" saltValue="tH0s5vcwSLLpuba204nfDA==" spinCount="100000" sheet="1" objects="1" scenarios="1" selectLockedCells="1"/>
  <mergeCells count="25">
    <mergeCell ref="X8:Y8"/>
    <mergeCell ref="B6:K6"/>
    <mergeCell ref="N6:Q6"/>
    <mergeCell ref="T6:U6"/>
    <mergeCell ref="X6:Y6"/>
    <mergeCell ref="B7:K7"/>
    <mergeCell ref="N7:Q7"/>
    <mergeCell ref="T7:U7"/>
    <mergeCell ref="X7:Y7"/>
    <mergeCell ref="B4:K4"/>
    <mergeCell ref="N4:Q4"/>
    <mergeCell ref="T4:U4"/>
    <mergeCell ref="X4:Y4"/>
    <mergeCell ref="B5:K5"/>
    <mergeCell ref="N5:Q5"/>
    <mergeCell ref="T5:U5"/>
    <mergeCell ref="X5:Y5"/>
    <mergeCell ref="B2:K2"/>
    <mergeCell ref="N2:Q2"/>
    <mergeCell ref="T2:U2"/>
    <mergeCell ref="X2:Y2"/>
    <mergeCell ref="B3:K3"/>
    <mergeCell ref="N3:Q3"/>
    <mergeCell ref="T3:U3"/>
    <mergeCell ref="X3:Y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autoPageBreaks="0"/>
  </sheetPr>
  <dimension ref="A1:Q78"/>
  <sheetViews>
    <sheetView workbookViewId="0">
      <selection activeCell="M27" sqref="M27"/>
    </sheetView>
  </sheetViews>
  <sheetFormatPr defaultRowHeight="15"/>
  <cols>
    <col min="2" max="2" width="13.7109375" bestFit="1" customWidth="1"/>
    <col min="3" max="3" width="26" customWidth="1"/>
    <col min="4" max="4" width="22.28515625" style="28" customWidth="1"/>
    <col min="5" max="5" width="14.28515625" bestFit="1" customWidth="1"/>
    <col min="6" max="6" width="14.28515625" hidden="1" customWidth="1"/>
    <col min="8" max="8" width="16.28515625" bestFit="1" customWidth="1"/>
    <col min="9" max="9" width="12.7109375" customWidth="1"/>
    <col min="10" max="10" width="13.5703125" customWidth="1"/>
    <col min="11" max="11" width="14.85546875" customWidth="1"/>
    <col min="12" max="12" width="16.140625" customWidth="1"/>
    <col min="13" max="13" width="19.5703125" customWidth="1"/>
    <col min="14" max="14" width="19.5703125" hidden="1" customWidth="1"/>
  </cols>
  <sheetData>
    <row r="1" spans="1:17">
      <c r="A1" s="1"/>
      <c r="J1" s="29"/>
      <c r="K1" s="29"/>
    </row>
    <row r="2" spans="1:17" ht="28.5">
      <c r="B2" s="234" t="s">
        <v>224</v>
      </c>
      <c r="C2" s="235"/>
      <c r="D2" s="235"/>
      <c r="E2" s="235"/>
      <c r="F2" s="235"/>
      <c r="G2" s="235"/>
      <c r="H2" s="69"/>
      <c r="I2" s="70"/>
      <c r="J2" s="70"/>
      <c r="K2" s="70"/>
      <c r="L2" s="70"/>
      <c r="M2" s="62"/>
      <c r="N2" s="62"/>
      <c r="O2" s="62"/>
      <c r="P2" s="62"/>
      <c r="Q2" s="62"/>
    </row>
    <row r="3" spans="1:17" ht="18.75">
      <c r="B3" s="234"/>
      <c r="C3" s="235"/>
      <c r="D3" s="235"/>
      <c r="E3" s="235"/>
      <c r="F3" s="235"/>
      <c r="G3" s="235"/>
      <c r="H3" s="69"/>
      <c r="I3" s="30"/>
      <c r="J3" s="30"/>
      <c r="K3" s="30"/>
      <c r="L3" s="30"/>
      <c r="M3" s="30"/>
      <c r="N3" s="30"/>
      <c r="O3" s="30"/>
      <c r="P3" s="30"/>
      <c r="Q3" s="30"/>
    </row>
    <row r="4" spans="1:17" ht="18.75">
      <c r="B4" s="30"/>
      <c r="C4" s="30"/>
      <c r="D4" s="30"/>
      <c r="E4" s="30"/>
      <c r="F4" s="30"/>
      <c r="G4" s="30"/>
      <c r="H4" s="69"/>
      <c r="I4" s="30"/>
      <c r="J4" s="30"/>
      <c r="K4" s="30"/>
      <c r="L4" s="30"/>
      <c r="M4" s="30"/>
      <c r="N4" s="30"/>
      <c r="O4" s="30"/>
      <c r="P4" s="30"/>
      <c r="Q4" s="30"/>
    </row>
    <row r="5" spans="1:17" ht="36.75" customHeight="1">
      <c r="B5" s="225" t="s">
        <v>86</v>
      </c>
      <c r="C5" s="225"/>
      <c r="D5" s="225"/>
      <c r="E5" s="225"/>
      <c r="F5" s="42"/>
      <c r="G5" s="30"/>
      <c r="H5" s="2"/>
      <c r="I5" s="225" t="s">
        <v>87</v>
      </c>
      <c r="J5" s="225"/>
      <c r="K5" s="225"/>
      <c r="L5" s="225"/>
      <c r="M5" s="225"/>
      <c r="N5" s="42"/>
      <c r="O5" s="30"/>
      <c r="P5" s="30"/>
      <c r="Q5" s="30"/>
    </row>
    <row r="6" spans="1:17" ht="18.75">
      <c r="B6" s="237" t="s">
        <v>96</v>
      </c>
      <c r="C6" s="237"/>
      <c r="D6" s="237"/>
      <c r="E6" s="237"/>
      <c r="F6" s="41"/>
      <c r="G6" s="31"/>
      <c r="H6" s="2"/>
      <c r="I6" s="237" t="s">
        <v>96</v>
      </c>
      <c r="J6" s="237"/>
      <c r="K6" s="237"/>
      <c r="L6" s="237"/>
      <c r="M6" s="237"/>
      <c r="N6" s="41"/>
      <c r="O6" s="31"/>
      <c r="P6" s="31"/>
      <c r="Q6" s="31"/>
    </row>
    <row r="7" spans="1:17" ht="18.75">
      <c r="B7" s="240"/>
      <c r="C7" s="240"/>
      <c r="D7" s="240"/>
      <c r="E7" s="240"/>
      <c r="F7" s="240"/>
      <c r="G7" s="240"/>
      <c r="H7" s="2"/>
      <c r="I7" s="239"/>
      <c r="J7" s="239"/>
      <c r="K7" s="239"/>
      <c r="L7" s="239"/>
      <c r="M7" s="239"/>
      <c r="N7" s="239"/>
      <c r="O7" s="239"/>
      <c r="P7" s="239"/>
      <c r="Q7" s="239"/>
    </row>
    <row r="8" spans="1:17">
      <c r="I8" s="241" t="s">
        <v>88</v>
      </c>
      <c r="J8" s="242"/>
      <c r="K8" s="241" t="s">
        <v>89</v>
      </c>
      <c r="L8" s="242"/>
      <c r="M8" s="13" t="s">
        <v>10</v>
      </c>
      <c r="N8" s="65"/>
    </row>
    <row r="9" spans="1:17">
      <c r="A9" s="6"/>
      <c r="B9" s="13" t="s">
        <v>5</v>
      </c>
      <c r="C9" s="9" t="s">
        <v>88</v>
      </c>
      <c r="D9" s="15" t="s">
        <v>89</v>
      </c>
      <c r="E9" s="32" t="s">
        <v>10</v>
      </c>
      <c r="F9" s="63"/>
      <c r="G9" s="11"/>
      <c r="H9" s="13" t="s">
        <v>11</v>
      </c>
      <c r="I9" s="33" t="s">
        <v>12</v>
      </c>
      <c r="J9" s="34" t="s">
        <v>13</v>
      </c>
      <c r="K9" s="13" t="s">
        <v>12</v>
      </c>
      <c r="L9" s="35" t="s">
        <v>13</v>
      </c>
      <c r="M9" s="36"/>
      <c r="N9" s="65"/>
    </row>
    <row r="10" spans="1:17">
      <c r="A10" s="6"/>
      <c r="B10" s="18" t="s">
        <v>16</v>
      </c>
      <c r="C10" s="143"/>
      <c r="D10" s="144"/>
      <c r="E10" s="165"/>
      <c r="F10" s="19" t="b">
        <f t="array" ref="F10">AND(ISNUMBER(C10:D77))</f>
        <v>0</v>
      </c>
      <c r="G10" s="19"/>
      <c r="H10" s="22" t="s">
        <v>95</v>
      </c>
      <c r="I10" s="168"/>
      <c r="J10" s="155"/>
      <c r="K10" s="169"/>
      <c r="L10" s="158"/>
      <c r="M10" s="157"/>
      <c r="N10" t="b">
        <f t="array" ref="N10">AND(ISNUMBER(I10:L60))</f>
        <v>0</v>
      </c>
    </row>
    <row r="11" spans="1:17">
      <c r="A11" s="6"/>
      <c r="B11" s="18" t="s">
        <v>18</v>
      </c>
      <c r="C11" s="147"/>
      <c r="D11" s="148"/>
      <c r="E11" s="165"/>
      <c r="F11" s="19"/>
      <c r="G11" s="19"/>
      <c r="H11" s="22">
        <v>15</v>
      </c>
      <c r="I11" s="170"/>
      <c r="J11" s="157"/>
      <c r="K11" s="171"/>
      <c r="L11" s="158"/>
      <c r="M11" s="157"/>
      <c r="N11" s="23"/>
    </row>
    <row r="12" spans="1:17">
      <c r="A12" s="6"/>
      <c r="B12" s="18" t="s">
        <v>20</v>
      </c>
      <c r="C12" s="147"/>
      <c r="D12" s="148"/>
      <c r="E12" s="165"/>
      <c r="F12" s="19"/>
      <c r="G12" s="19"/>
      <c r="H12" s="22">
        <v>16</v>
      </c>
      <c r="I12" s="170"/>
      <c r="J12" s="157"/>
      <c r="K12" s="171"/>
      <c r="L12" s="158"/>
      <c r="M12" s="157"/>
      <c r="N12" s="23"/>
    </row>
    <row r="13" spans="1:17">
      <c r="A13" s="6"/>
      <c r="B13" s="18" t="s">
        <v>21</v>
      </c>
      <c r="C13" s="147"/>
      <c r="D13" s="148"/>
      <c r="E13" s="165"/>
      <c r="F13" s="19"/>
      <c r="G13" s="19"/>
      <c r="H13" s="22">
        <v>17</v>
      </c>
      <c r="I13" s="170"/>
      <c r="J13" s="157"/>
      <c r="K13" s="171"/>
      <c r="L13" s="158"/>
      <c r="M13" s="157"/>
      <c r="N13" s="23"/>
    </row>
    <row r="14" spans="1:17">
      <c r="A14" s="6"/>
      <c r="B14" s="18" t="s">
        <v>22</v>
      </c>
      <c r="C14" s="147"/>
      <c r="D14" s="148"/>
      <c r="E14" s="165"/>
      <c r="F14" s="19"/>
      <c r="G14" s="19"/>
      <c r="H14" s="22">
        <v>18</v>
      </c>
      <c r="I14" s="170"/>
      <c r="J14" s="157"/>
      <c r="K14" s="171"/>
      <c r="L14" s="158"/>
      <c r="M14" s="157"/>
      <c r="N14" s="23"/>
    </row>
    <row r="15" spans="1:17">
      <c r="A15" s="6"/>
      <c r="B15" s="18" t="s">
        <v>23</v>
      </c>
      <c r="C15" s="147"/>
      <c r="D15" s="148"/>
      <c r="E15" s="165"/>
      <c r="F15" s="19"/>
      <c r="G15" s="19"/>
      <c r="H15" s="22">
        <v>19</v>
      </c>
      <c r="I15" s="170"/>
      <c r="J15" s="157"/>
      <c r="K15" s="171"/>
      <c r="L15" s="158"/>
      <c r="M15" s="157"/>
      <c r="N15" s="23"/>
    </row>
    <row r="16" spans="1:17">
      <c r="A16" s="6"/>
      <c r="B16" s="18" t="s">
        <v>24</v>
      </c>
      <c r="C16" s="147"/>
      <c r="D16" s="148"/>
      <c r="E16" s="165"/>
      <c r="F16" s="19"/>
      <c r="G16" s="19"/>
      <c r="H16" s="22">
        <v>20</v>
      </c>
      <c r="I16" s="170"/>
      <c r="J16" s="157"/>
      <c r="K16" s="171"/>
      <c r="L16" s="158"/>
      <c r="M16" s="157"/>
      <c r="N16" s="23"/>
    </row>
    <row r="17" spans="2:14">
      <c r="B17" s="18" t="s">
        <v>25</v>
      </c>
      <c r="C17" s="147"/>
      <c r="D17" s="148"/>
      <c r="E17" s="165"/>
      <c r="F17" s="19"/>
      <c r="G17" s="19"/>
      <c r="H17" s="22">
        <v>21</v>
      </c>
      <c r="I17" s="170"/>
      <c r="J17" s="157"/>
      <c r="K17" s="171"/>
      <c r="L17" s="158"/>
      <c r="M17" s="157"/>
      <c r="N17" s="23"/>
    </row>
    <row r="18" spans="2:14">
      <c r="B18" s="18" t="s">
        <v>26</v>
      </c>
      <c r="C18" s="147"/>
      <c r="D18" s="148"/>
      <c r="E18" s="165"/>
      <c r="F18" s="19"/>
      <c r="G18" s="19"/>
      <c r="H18" s="22">
        <v>22</v>
      </c>
      <c r="I18" s="170"/>
      <c r="J18" s="157"/>
      <c r="K18" s="171"/>
      <c r="L18" s="158"/>
      <c r="M18" s="157"/>
      <c r="N18" s="23"/>
    </row>
    <row r="19" spans="2:14">
      <c r="B19" s="18" t="s">
        <v>27</v>
      </c>
      <c r="C19" s="147"/>
      <c r="D19" s="148"/>
      <c r="E19" s="165"/>
      <c r="F19" s="19"/>
      <c r="G19" s="19"/>
      <c r="H19" s="22">
        <v>23</v>
      </c>
      <c r="I19" s="170"/>
      <c r="J19" s="157"/>
      <c r="K19" s="171"/>
      <c r="L19" s="158"/>
      <c r="M19" s="157"/>
      <c r="N19" s="23"/>
    </row>
    <row r="20" spans="2:14">
      <c r="B20" s="18" t="s">
        <v>28</v>
      </c>
      <c r="C20" s="147"/>
      <c r="D20" s="148"/>
      <c r="E20" s="165"/>
      <c r="F20" s="19"/>
      <c r="G20" s="19"/>
      <c r="H20" s="22">
        <v>24</v>
      </c>
      <c r="I20" s="170"/>
      <c r="J20" s="157"/>
      <c r="K20" s="171"/>
      <c r="L20" s="158"/>
      <c r="M20" s="157"/>
      <c r="N20" s="23"/>
    </row>
    <row r="21" spans="2:14">
      <c r="B21" s="18" t="s">
        <v>29</v>
      </c>
      <c r="C21" s="147"/>
      <c r="D21" s="148"/>
      <c r="E21" s="165"/>
      <c r="F21" s="19"/>
      <c r="G21" s="19"/>
      <c r="H21" s="22">
        <v>25</v>
      </c>
      <c r="I21" s="170"/>
      <c r="J21" s="157"/>
      <c r="K21" s="171"/>
      <c r="L21" s="158"/>
      <c r="M21" s="157"/>
      <c r="N21" s="23"/>
    </row>
    <row r="22" spans="2:14">
      <c r="B22" s="18" t="s">
        <v>30</v>
      </c>
      <c r="C22" s="147"/>
      <c r="D22" s="148"/>
      <c r="E22" s="165"/>
      <c r="F22" s="19"/>
      <c r="G22" s="19"/>
      <c r="H22" s="22">
        <v>26</v>
      </c>
      <c r="I22" s="170"/>
      <c r="J22" s="157"/>
      <c r="K22" s="171"/>
      <c r="L22" s="158"/>
      <c r="M22" s="157"/>
      <c r="N22" s="23"/>
    </row>
    <row r="23" spans="2:14">
      <c r="B23" s="18" t="s">
        <v>31</v>
      </c>
      <c r="C23" s="147"/>
      <c r="D23" s="148"/>
      <c r="E23" s="165"/>
      <c r="F23" s="19"/>
      <c r="G23" s="19"/>
      <c r="H23" s="22">
        <v>27</v>
      </c>
      <c r="I23" s="170"/>
      <c r="J23" s="157"/>
      <c r="K23" s="171"/>
      <c r="L23" s="158"/>
      <c r="M23" s="157"/>
      <c r="N23" s="23"/>
    </row>
    <row r="24" spans="2:14">
      <c r="B24" s="18" t="s">
        <v>32</v>
      </c>
      <c r="C24" s="147"/>
      <c r="D24" s="148"/>
      <c r="E24" s="165"/>
      <c r="F24" s="19"/>
      <c r="G24" s="19"/>
      <c r="H24" s="22">
        <v>28</v>
      </c>
      <c r="I24" s="170"/>
      <c r="J24" s="157"/>
      <c r="K24" s="171"/>
      <c r="L24" s="158"/>
      <c r="M24" s="157"/>
      <c r="N24" s="23"/>
    </row>
    <row r="25" spans="2:14">
      <c r="B25" s="18" t="s">
        <v>33</v>
      </c>
      <c r="C25" s="147"/>
      <c r="D25" s="148"/>
      <c r="E25" s="165"/>
      <c r="F25" s="19"/>
      <c r="G25" s="19"/>
      <c r="H25" s="22">
        <v>29</v>
      </c>
      <c r="I25" s="170"/>
      <c r="J25" s="157"/>
      <c r="K25" s="171"/>
      <c r="L25" s="158"/>
      <c r="M25" s="157"/>
      <c r="N25" s="23"/>
    </row>
    <row r="26" spans="2:14">
      <c r="B26" s="18" t="s">
        <v>34</v>
      </c>
      <c r="C26" s="147"/>
      <c r="D26" s="148"/>
      <c r="E26" s="165"/>
      <c r="F26" s="19"/>
      <c r="G26" s="19"/>
      <c r="H26" s="22">
        <v>30</v>
      </c>
      <c r="I26" s="170"/>
      <c r="J26" s="157"/>
      <c r="K26" s="171"/>
      <c r="L26" s="158"/>
      <c r="M26" s="157"/>
      <c r="N26" s="23"/>
    </row>
    <row r="27" spans="2:14">
      <c r="B27" s="18" t="s">
        <v>35</v>
      </c>
      <c r="C27" s="147"/>
      <c r="D27" s="148"/>
      <c r="E27" s="165"/>
      <c r="F27" s="19"/>
      <c r="G27" s="19"/>
      <c r="H27" s="22">
        <v>31</v>
      </c>
      <c r="I27" s="170"/>
      <c r="J27" s="157"/>
      <c r="K27" s="171"/>
      <c r="L27" s="158"/>
      <c r="M27" s="157"/>
      <c r="N27" s="23"/>
    </row>
    <row r="28" spans="2:14">
      <c r="B28" s="18" t="s">
        <v>36</v>
      </c>
      <c r="C28" s="147"/>
      <c r="D28" s="148"/>
      <c r="E28" s="165"/>
      <c r="F28" s="19"/>
      <c r="G28" s="19"/>
      <c r="H28" s="22">
        <v>32</v>
      </c>
      <c r="I28" s="170"/>
      <c r="J28" s="157"/>
      <c r="K28" s="171"/>
      <c r="L28" s="158"/>
      <c r="M28" s="157"/>
      <c r="N28" s="23"/>
    </row>
    <row r="29" spans="2:14">
      <c r="B29" s="18" t="s">
        <v>37</v>
      </c>
      <c r="C29" s="147"/>
      <c r="D29" s="148"/>
      <c r="E29" s="165"/>
      <c r="F29" s="19"/>
      <c r="G29" s="19"/>
      <c r="H29" s="22">
        <v>33</v>
      </c>
      <c r="I29" s="170"/>
      <c r="J29" s="157"/>
      <c r="K29" s="171"/>
      <c r="L29" s="158"/>
      <c r="M29" s="157"/>
      <c r="N29" s="23"/>
    </row>
    <row r="30" spans="2:14">
      <c r="B30" s="18" t="s">
        <v>38</v>
      </c>
      <c r="C30" s="147"/>
      <c r="D30" s="148"/>
      <c r="E30" s="165"/>
      <c r="F30" s="19"/>
      <c r="G30" s="19"/>
      <c r="H30" s="22">
        <v>34</v>
      </c>
      <c r="I30" s="170"/>
      <c r="J30" s="157"/>
      <c r="K30" s="171"/>
      <c r="L30" s="158"/>
      <c r="M30" s="157"/>
      <c r="N30" s="23"/>
    </row>
    <row r="31" spans="2:14">
      <c r="B31" s="18" t="s">
        <v>39</v>
      </c>
      <c r="C31" s="147"/>
      <c r="D31" s="148"/>
      <c r="E31" s="165"/>
      <c r="F31" s="19"/>
      <c r="G31" s="19"/>
      <c r="H31" s="22">
        <v>35</v>
      </c>
      <c r="I31" s="170"/>
      <c r="J31" s="157"/>
      <c r="K31" s="171"/>
      <c r="L31" s="158"/>
      <c r="M31" s="157"/>
      <c r="N31" s="23"/>
    </row>
    <row r="32" spans="2:14">
      <c r="B32" s="18" t="s">
        <v>40</v>
      </c>
      <c r="C32" s="147"/>
      <c r="D32" s="148"/>
      <c r="E32" s="165"/>
      <c r="F32" s="19"/>
      <c r="G32" s="19"/>
      <c r="H32" s="22">
        <v>36</v>
      </c>
      <c r="I32" s="170"/>
      <c r="J32" s="157"/>
      <c r="K32" s="171"/>
      <c r="L32" s="158"/>
      <c r="M32" s="157"/>
      <c r="N32" s="23"/>
    </row>
    <row r="33" spans="2:14">
      <c r="B33" s="18" t="s">
        <v>41</v>
      </c>
      <c r="C33" s="147"/>
      <c r="D33" s="148"/>
      <c r="E33" s="165"/>
      <c r="F33" s="19"/>
      <c r="G33" s="19"/>
      <c r="H33" s="22">
        <v>37</v>
      </c>
      <c r="I33" s="170"/>
      <c r="J33" s="157"/>
      <c r="K33" s="171"/>
      <c r="L33" s="158"/>
      <c r="M33" s="157"/>
      <c r="N33" s="23"/>
    </row>
    <row r="34" spans="2:14">
      <c r="B34" s="18" t="s">
        <v>42</v>
      </c>
      <c r="C34" s="147"/>
      <c r="D34" s="148"/>
      <c r="E34" s="165"/>
      <c r="F34" s="19"/>
      <c r="G34" s="19"/>
      <c r="H34" s="22">
        <v>38</v>
      </c>
      <c r="I34" s="170"/>
      <c r="J34" s="157"/>
      <c r="K34" s="171"/>
      <c r="L34" s="158"/>
      <c r="M34" s="157"/>
      <c r="N34" s="23"/>
    </row>
    <row r="35" spans="2:14">
      <c r="B35" s="18" t="s">
        <v>43</v>
      </c>
      <c r="C35" s="147"/>
      <c r="D35" s="148"/>
      <c r="E35" s="165"/>
      <c r="F35" s="19"/>
      <c r="G35" s="19"/>
      <c r="H35" s="22">
        <v>39</v>
      </c>
      <c r="I35" s="170"/>
      <c r="J35" s="157"/>
      <c r="K35" s="171"/>
      <c r="L35" s="158"/>
      <c r="M35" s="157"/>
      <c r="N35" s="23"/>
    </row>
    <row r="36" spans="2:14">
      <c r="B36" s="18" t="s">
        <v>44</v>
      </c>
      <c r="C36" s="147"/>
      <c r="D36" s="148"/>
      <c r="E36" s="165"/>
      <c r="F36" s="19"/>
      <c r="G36" s="19"/>
      <c r="H36" s="22">
        <v>40</v>
      </c>
      <c r="I36" s="170"/>
      <c r="J36" s="157"/>
      <c r="K36" s="171"/>
      <c r="L36" s="158"/>
      <c r="M36" s="157"/>
      <c r="N36" s="23"/>
    </row>
    <row r="37" spans="2:14">
      <c r="B37" s="18" t="s">
        <v>45</v>
      </c>
      <c r="C37" s="147"/>
      <c r="D37" s="148"/>
      <c r="E37" s="165"/>
      <c r="F37" s="19"/>
      <c r="G37" s="19"/>
      <c r="H37" s="22">
        <v>41</v>
      </c>
      <c r="I37" s="170"/>
      <c r="J37" s="157"/>
      <c r="K37" s="171"/>
      <c r="L37" s="158"/>
      <c r="M37" s="157"/>
      <c r="N37" s="23"/>
    </row>
    <row r="38" spans="2:14">
      <c r="B38" s="18" t="s">
        <v>46</v>
      </c>
      <c r="C38" s="147"/>
      <c r="D38" s="148"/>
      <c r="E38" s="165"/>
      <c r="F38" s="19"/>
      <c r="G38" s="19"/>
      <c r="H38" s="22">
        <v>42</v>
      </c>
      <c r="I38" s="170"/>
      <c r="J38" s="157"/>
      <c r="K38" s="171"/>
      <c r="L38" s="158"/>
      <c r="M38" s="157"/>
      <c r="N38" s="23"/>
    </row>
    <row r="39" spans="2:14">
      <c r="B39" s="18" t="s">
        <v>47</v>
      </c>
      <c r="C39" s="147"/>
      <c r="D39" s="148"/>
      <c r="E39" s="165"/>
      <c r="F39" s="19"/>
      <c r="G39" s="19"/>
      <c r="H39" s="22">
        <v>43</v>
      </c>
      <c r="I39" s="170"/>
      <c r="J39" s="157"/>
      <c r="K39" s="171"/>
      <c r="L39" s="158"/>
      <c r="M39" s="157"/>
      <c r="N39" s="23"/>
    </row>
    <row r="40" spans="2:14">
      <c r="B40" s="18" t="s">
        <v>48</v>
      </c>
      <c r="C40" s="147"/>
      <c r="D40" s="148"/>
      <c r="E40" s="165"/>
      <c r="F40" s="19"/>
      <c r="G40" s="19"/>
      <c r="H40" s="22">
        <v>44</v>
      </c>
      <c r="I40" s="170"/>
      <c r="J40" s="157"/>
      <c r="K40" s="171"/>
      <c r="L40" s="158"/>
      <c r="M40" s="157"/>
      <c r="N40" s="23"/>
    </row>
    <row r="41" spans="2:14">
      <c r="B41" s="18" t="s">
        <v>49</v>
      </c>
      <c r="C41" s="147"/>
      <c r="D41" s="148"/>
      <c r="E41" s="165"/>
      <c r="F41" s="19"/>
      <c r="G41" s="19"/>
      <c r="H41" s="22">
        <v>45</v>
      </c>
      <c r="I41" s="170"/>
      <c r="J41" s="157"/>
      <c r="K41" s="171"/>
      <c r="L41" s="158"/>
      <c r="M41" s="157"/>
      <c r="N41" s="23"/>
    </row>
    <row r="42" spans="2:14">
      <c r="B42" s="18" t="s">
        <v>50</v>
      </c>
      <c r="C42" s="147"/>
      <c r="D42" s="148"/>
      <c r="E42" s="165"/>
      <c r="F42" s="19"/>
      <c r="G42" s="19"/>
      <c r="H42" s="22">
        <v>46</v>
      </c>
      <c r="I42" s="170"/>
      <c r="J42" s="157"/>
      <c r="K42" s="171"/>
      <c r="L42" s="158"/>
      <c r="M42" s="157"/>
      <c r="N42" s="23"/>
    </row>
    <row r="43" spans="2:14">
      <c r="B43" s="18" t="s">
        <v>51</v>
      </c>
      <c r="C43" s="147"/>
      <c r="D43" s="148"/>
      <c r="E43" s="165"/>
      <c r="F43" s="19"/>
      <c r="G43" s="19"/>
      <c r="H43" s="22">
        <v>47</v>
      </c>
      <c r="I43" s="170"/>
      <c r="J43" s="157"/>
      <c r="K43" s="171"/>
      <c r="L43" s="158"/>
      <c r="M43" s="157"/>
      <c r="N43" s="23"/>
    </row>
    <row r="44" spans="2:14">
      <c r="B44" s="18" t="s">
        <v>52</v>
      </c>
      <c r="C44" s="147"/>
      <c r="D44" s="148"/>
      <c r="E44" s="165"/>
      <c r="F44" s="19"/>
      <c r="G44" s="19"/>
      <c r="H44" s="22">
        <v>48</v>
      </c>
      <c r="I44" s="170"/>
      <c r="J44" s="157"/>
      <c r="K44" s="171"/>
      <c r="L44" s="158"/>
      <c r="M44" s="157"/>
      <c r="N44" s="23"/>
    </row>
    <row r="45" spans="2:14">
      <c r="B45" s="18" t="s">
        <v>53</v>
      </c>
      <c r="C45" s="147"/>
      <c r="D45" s="148"/>
      <c r="E45" s="165"/>
      <c r="F45" s="19"/>
      <c r="G45" s="19"/>
      <c r="H45" s="22">
        <v>49</v>
      </c>
      <c r="I45" s="170"/>
      <c r="J45" s="157"/>
      <c r="K45" s="171"/>
      <c r="L45" s="158"/>
      <c r="M45" s="157"/>
      <c r="N45" s="23"/>
    </row>
    <row r="46" spans="2:14">
      <c r="B46" s="18" t="s">
        <v>54</v>
      </c>
      <c r="C46" s="147"/>
      <c r="D46" s="148"/>
      <c r="E46" s="165"/>
      <c r="F46" s="19"/>
      <c r="G46" s="19"/>
      <c r="H46" s="22">
        <v>50</v>
      </c>
      <c r="I46" s="170"/>
      <c r="J46" s="157"/>
      <c r="K46" s="171"/>
      <c r="L46" s="158"/>
      <c r="M46" s="157"/>
      <c r="N46" s="23"/>
    </row>
    <row r="47" spans="2:14">
      <c r="B47" s="18" t="s">
        <v>55</v>
      </c>
      <c r="C47" s="147"/>
      <c r="D47" s="148"/>
      <c r="E47" s="165"/>
      <c r="F47" s="19"/>
      <c r="G47" s="19"/>
      <c r="H47" s="22">
        <v>51</v>
      </c>
      <c r="I47" s="170"/>
      <c r="J47" s="157"/>
      <c r="K47" s="171"/>
      <c r="L47" s="158"/>
      <c r="M47" s="157"/>
      <c r="N47" s="23"/>
    </row>
    <row r="48" spans="2:14">
      <c r="B48" s="18" t="s">
        <v>56</v>
      </c>
      <c r="C48" s="147"/>
      <c r="D48" s="148"/>
      <c r="E48" s="165"/>
      <c r="F48" s="19"/>
      <c r="G48" s="19"/>
      <c r="H48" s="22">
        <v>52</v>
      </c>
      <c r="I48" s="170"/>
      <c r="J48" s="157"/>
      <c r="K48" s="171"/>
      <c r="L48" s="158"/>
      <c r="M48" s="157"/>
      <c r="N48" s="23"/>
    </row>
    <row r="49" spans="2:16">
      <c r="B49" s="18" t="s">
        <v>57</v>
      </c>
      <c r="C49" s="147"/>
      <c r="D49" s="148"/>
      <c r="E49" s="165"/>
      <c r="F49" s="19"/>
      <c r="G49" s="19"/>
      <c r="H49" s="22">
        <v>53</v>
      </c>
      <c r="I49" s="170"/>
      <c r="J49" s="157"/>
      <c r="K49" s="171"/>
      <c r="L49" s="158"/>
      <c r="M49" s="157"/>
      <c r="N49" s="23"/>
    </row>
    <row r="50" spans="2:16">
      <c r="B50" s="18" t="s">
        <v>58</v>
      </c>
      <c r="C50" s="147"/>
      <c r="D50" s="148"/>
      <c r="E50" s="165"/>
      <c r="F50" s="19"/>
      <c r="G50" s="19"/>
      <c r="H50" s="22">
        <v>54</v>
      </c>
      <c r="I50" s="170"/>
      <c r="J50" s="157"/>
      <c r="K50" s="171"/>
      <c r="L50" s="158"/>
      <c r="M50" s="157"/>
      <c r="N50" s="23"/>
    </row>
    <row r="51" spans="2:16">
      <c r="B51" s="18" t="s">
        <v>59</v>
      </c>
      <c r="C51" s="147"/>
      <c r="D51" s="148"/>
      <c r="E51" s="165"/>
      <c r="F51" s="19"/>
      <c r="G51" s="19"/>
      <c r="H51" s="22">
        <v>55</v>
      </c>
      <c r="I51" s="170"/>
      <c r="J51" s="157"/>
      <c r="K51" s="171"/>
      <c r="L51" s="158"/>
      <c r="M51" s="157"/>
      <c r="N51" s="23"/>
    </row>
    <row r="52" spans="2:16">
      <c r="B52" s="18" t="s">
        <v>60</v>
      </c>
      <c r="C52" s="147"/>
      <c r="D52" s="148"/>
      <c r="E52" s="165"/>
      <c r="F52" s="19"/>
      <c r="G52" s="19"/>
      <c r="H52" s="22">
        <v>56</v>
      </c>
      <c r="I52" s="170"/>
      <c r="J52" s="157"/>
      <c r="K52" s="171"/>
      <c r="L52" s="158"/>
      <c r="M52" s="157"/>
      <c r="N52" s="23"/>
    </row>
    <row r="53" spans="2:16">
      <c r="B53" s="18" t="s">
        <v>61</v>
      </c>
      <c r="C53" s="147"/>
      <c r="D53" s="148"/>
      <c r="E53" s="165"/>
      <c r="F53" s="19"/>
      <c r="G53" s="19"/>
      <c r="H53" s="22">
        <v>57</v>
      </c>
      <c r="I53" s="170"/>
      <c r="J53" s="157"/>
      <c r="K53" s="171"/>
      <c r="L53" s="158"/>
      <c r="M53" s="157"/>
      <c r="N53" s="23"/>
    </row>
    <row r="54" spans="2:16">
      <c r="B54" s="18" t="s">
        <v>62</v>
      </c>
      <c r="C54" s="147"/>
      <c r="D54" s="148"/>
      <c r="E54" s="165"/>
      <c r="F54" s="19"/>
      <c r="G54" s="19"/>
      <c r="H54" s="22">
        <v>58</v>
      </c>
      <c r="I54" s="170"/>
      <c r="J54" s="157"/>
      <c r="K54" s="171"/>
      <c r="L54" s="158"/>
      <c r="M54" s="157"/>
      <c r="N54" s="23"/>
    </row>
    <row r="55" spans="2:16">
      <c r="B55" s="18" t="s">
        <v>63</v>
      </c>
      <c r="C55" s="147"/>
      <c r="D55" s="148"/>
      <c r="E55" s="165"/>
      <c r="F55" s="19"/>
      <c r="G55" s="19"/>
      <c r="H55" s="22">
        <v>59</v>
      </c>
      <c r="I55" s="170"/>
      <c r="J55" s="157"/>
      <c r="K55" s="171"/>
      <c r="L55" s="158"/>
      <c r="M55" s="157"/>
      <c r="N55" s="23"/>
    </row>
    <row r="56" spans="2:16">
      <c r="B56" s="18" t="s">
        <v>64</v>
      </c>
      <c r="C56" s="147"/>
      <c r="D56" s="148"/>
      <c r="E56" s="165"/>
      <c r="F56" s="19"/>
      <c r="G56" s="19"/>
      <c r="H56" s="22">
        <v>60</v>
      </c>
      <c r="I56" s="170"/>
      <c r="J56" s="157"/>
      <c r="K56" s="171"/>
      <c r="L56" s="158"/>
      <c r="M56" s="157"/>
      <c r="N56" s="23"/>
    </row>
    <row r="57" spans="2:16">
      <c r="B57" s="18" t="s">
        <v>65</v>
      </c>
      <c r="C57" s="147"/>
      <c r="D57" s="148"/>
      <c r="E57" s="165"/>
      <c r="F57" s="19"/>
      <c r="G57" s="19"/>
      <c r="H57" s="22">
        <v>61</v>
      </c>
      <c r="I57" s="170"/>
      <c r="J57" s="157"/>
      <c r="K57" s="171"/>
      <c r="L57" s="158"/>
      <c r="M57" s="157"/>
      <c r="N57" s="23"/>
    </row>
    <row r="58" spans="2:16">
      <c r="B58" s="18" t="s">
        <v>66</v>
      </c>
      <c r="C58" s="147"/>
      <c r="D58" s="148"/>
      <c r="E58" s="165"/>
      <c r="F58" s="19"/>
      <c r="G58" s="19"/>
      <c r="H58" s="22">
        <v>62</v>
      </c>
      <c r="I58" s="170"/>
      <c r="J58" s="157"/>
      <c r="K58" s="171"/>
      <c r="L58" s="158"/>
      <c r="M58" s="157"/>
      <c r="N58" s="23"/>
      <c r="O58" s="6"/>
      <c r="P58" s="6"/>
    </row>
    <row r="59" spans="2:16">
      <c r="B59" s="18" t="s">
        <v>67</v>
      </c>
      <c r="C59" s="147"/>
      <c r="D59" s="148"/>
      <c r="E59" s="165"/>
      <c r="F59" s="19"/>
      <c r="G59" s="19"/>
      <c r="H59" s="22">
        <v>63</v>
      </c>
      <c r="I59" s="170"/>
      <c r="J59" s="157"/>
      <c r="K59" s="171"/>
      <c r="L59" s="158"/>
      <c r="M59" s="157"/>
      <c r="N59" s="23"/>
      <c r="O59" s="6"/>
      <c r="P59" s="6"/>
    </row>
    <row r="60" spans="2:16">
      <c r="B60" s="18" t="s">
        <v>68</v>
      </c>
      <c r="C60" s="147"/>
      <c r="D60" s="148"/>
      <c r="E60" s="165"/>
      <c r="F60" s="19"/>
      <c r="G60" s="19"/>
      <c r="H60" s="22" t="s">
        <v>94</v>
      </c>
      <c r="I60" s="170"/>
      <c r="J60" s="157"/>
      <c r="K60" s="171"/>
      <c r="L60" s="158"/>
      <c r="M60" s="157"/>
      <c r="N60" s="23"/>
      <c r="O60" s="6"/>
      <c r="P60" s="6"/>
    </row>
    <row r="61" spans="2:16">
      <c r="B61" s="18" t="s">
        <v>69</v>
      </c>
      <c r="C61" s="147"/>
      <c r="D61" s="148"/>
      <c r="E61" s="165"/>
      <c r="F61" s="19"/>
      <c r="G61" s="19"/>
      <c r="H61" s="25" t="s">
        <v>10</v>
      </c>
      <c r="I61" s="172"/>
      <c r="J61" s="173"/>
      <c r="K61" s="172"/>
      <c r="L61" s="173"/>
      <c r="M61" s="160"/>
      <c r="N61" s="23"/>
      <c r="O61" s="6"/>
      <c r="P61" s="6"/>
    </row>
    <row r="62" spans="2:16">
      <c r="B62" s="18" t="s">
        <v>70</v>
      </c>
      <c r="C62" s="147"/>
      <c r="D62" s="148"/>
      <c r="E62" s="165"/>
      <c r="F62" s="19"/>
      <c r="G62" s="19"/>
      <c r="H62" s="6"/>
      <c r="I62" s="6"/>
      <c r="J62" s="6"/>
      <c r="K62" s="6"/>
      <c r="L62" s="6"/>
      <c r="M62" s="6"/>
      <c r="N62" s="6"/>
      <c r="O62" s="6"/>
      <c r="P62" s="6"/>
    </row>
    <row r="63" spans="2:16">
      <c r="B63" s="18" t="s">
        <v>71</v>
      </c>
      <c r="C63" s="147"/>
      <c r="D63" s="148"/>
      <c r="E63" s="165"/>
      <c r="F63" s="19"/>
      <c r="G63" s="19"/>
      <c r="H63" s="6"/>
      <c r="I63" s="6"/>
      <c r="J63" s="6"/>
      <c r="K63" s="6"/>
      <c r="L63" s="6"/>
      <c r="M63" s="6"/>
      <c r="N63" s="6"/>
      <c r="O63" s="6"/>
      <c r="P63" s="6"/>
    </row>
    <row r="64" spans="2:16">
      <c r="B64" s="18" t="s">
        <v>72</v>
      </c>
      <c r="C64" s="147"/>
      <c r="D64" s="148"/>
      <c r="E64" s="165"/>
      <c r="F64" s="19"/>
      <c r="G64" s="19"/>
      <c r="H64" s="6"/>
      <c r="I64" s="6"/>
      <c r="J64" s="6"/>
      <c r="K64" s="6"/>
      <c r="L64" s="6"/>
      <c r="M64" s="6"/>
      <c r="N64" s="6"/>
      <c r="O64" s="6"/>
      <c r="P64" s="6"/>
    </row>
    <row r="65" spans="2:14">
      <c r="B65" s="18" t="s">
        <v>73</v>
      </c>
      <c r="C65" s="147"/>
      <c r="D65" s="148"/>
      <c r="E65" s="165"/>
      <c r="F65" s="19"/>
      <c r="G65" s="19"/>
      <c r="H65" s="6"/>
      <c r="I65" s="6"/>
      <c r="J65" s="6"/>
      <c r="K65" s="6"/>
      <c r="L65" s="6"/>
      <c r="M65" s="6"/>
      <c r="N65" s="6"/>
    </row>
    <row r="66" spans="2:14">
      <c r="B66" s="18" t="s">
        <v>74</v>
      </c>
      <c r="C66" s="147"/>
      <c r="D66" s="148"/>
      <c r="E66" s="165"/>
      <c r="F66" s="19"/>
      <c r="G66" s="19"/>
      <c r="H66" s="6"/>
      <c r="I66" s="6"/>
      <c r="J66" s="6"/>
      <c r="K66" s="6"/>
      <c r="L66" s="6"/>
      <c r="M66" s="6"/>
      <c r="N66" s="6"/>
    </row>
    <row r="67" spans="2:14">
      <c r="B67" s="18" t="s">
        <v>75</v>
      </c>
      <c r="C67" s="147"/>
      <c r="D67" s="148"/>
      <c r="E67" s="165"/>
      <c r="F67" s="19"/>
      <c r="G67" s="19"/>
      <c r="H67" s="6"/>
      <c r="I67" s="6"/>
      <c r="J67" s="6"/>
      <c r="K67" s="6"/>
      <c r="L67" s="6"/>
      <c r="M67" s="6"/>
      <c r="N67" s="6"/>
    </row>
    <row r="68" spans="2:14">
      <c r="B68" s="18" t="s">
        <v>76</v>
      </c>
      <c r="C68" s="147"/>
      <c r="D68" s="148"/>
      <c r="E68" s="165"/>
      <c r="F68" s="19"/>
      <c r="G68" s="19"/>
      <c r="H68" s="6"/>
      <c r="I68" s="6"/>
      <c r="J68" s="6"/>
      <c r="K68" s="6"/>
      <c r="L68" s="6"/>
      <c r="M68" s="6"/>
      <c r="N68" s="6"/>
    </row>
    <row r="69" spans="2:14">
      <c r="B69" s="18" t="s">
        <v>77</v>
      </c>
      <c r="C69" s="147"/>
      <c r="D69" s="148"/>
      <c r="E69" s="165"/>
      <c r="F69" s="19"/>
      <c r="G69" s="19"/>
    </row>
    <row r="70" spans="2:14">
      <c r="B70" s="18" t="s">
        <v>78</v>
      </c>
      <c r="C70" s="147"/>
      <c r="D70" s="148"/>
      <c r="E70" s="165"/>
      <c r="F70" s="19"/>
      <c r="G70" s="19"/>
    </row>
    <row r="71" spans="2:14">
      <c r="B71" s="18" t="s">
        <v>79</v>
      </c>
      <c r="C71" s="147"/>
      <c r="D71" s="148"/>
      <c r="E71" s="165"/>
      <c r="F71" s="19"/>
      <c r="G71" s="19"/>
    </row>
    <row r="72" spans="2:14">
      <c r="B72" s="18" t="s">
        <v>80</v>
      </c>
      <c r="C72" s="147"/>
      <c r="D72" s="148"/>
      <c r="E72" s="165"/>
      <c r="F72" s="19"/>
      <c r="G72" s="19"/>
    </row>
    <row r="73" spans="2:14">
      <c r="B73" s="18" t="s">
        <v>81</v>
      </c>
      <c r="C73" s="147"/>
      <c r="D73" s="148"/>
      <c r="E73" s="165"/>
      <c r="F73" s="19"/>
      <c r="G73" s="19"/>
    </row>
    <row r="74" spans="2:14">
      <c r="B74" s="18" t="s">
        <v>82</v>
      </c>
      <c r="C74" s="147"/>
      <c r="D74" s="148"/>
      <c r="E74" s="165"/>
      <c r="F74" s="19"/>
      <c r="G74" s="19"/>
    </row>
    <row r="75" spans="2:14">
      <c r="B75" s="18" t="s">
        <v>83</v>
      </c>
      <c r="C75" s="147"/>
      <c r="D75" s="148"/>
      <c r="E75" s="165"/>
      <c r="F75" s="19"/>
      <c r="G75" s="19"/>
    </row>
    <row r="76" spans="2:14">
      <c r="B76" s="18" t="s">
        <v>84</v>
      </c>
      <c r="C76" s="147"/>
      <c r="D76" s="148"/>
      <c r="E76" s="165"/>
      <c r="F76" s="19"/>
      <c r="G76" s="19"/>
    </row>
    <row r="77" spans="2:14">
      <c r="B77" s="18" t="s">
        <v>85</v>
      </c>
      <c r="C77" s="150"/>
      <c r="D77" s="151"/>
      <c r="E77" s="165"/>
      <c r="F77" s="19"/>
      <c r="G77" s="26"/>
    </row>
    <row r="78" spans="2:14">
      <c r="B78" s="27" t="s">
        <v>10</v>
      </c>
      <c r="C78" s="154"/>
      <c r="D78" s="166"/>
      <c r="E78" s="167"/>
      <c r="F78" s="64"/>
      <c r="G78" s="6"/>
    </row>
  </sheetData>
  <sheetProtection algorithmName="SHA-512" hashValue="MsvvQsZ8IeMGANmzVrHvDQwFttjCyx3DAJvXjl9wBtCgMI8812SaZlOLZiE0WwGhl+8TIdCj6g4mzyBeOBqtWQ==" saltValue="bJOxq8LVP+g0g9Ov2Mdw3Q==" spinCount="100000" sheet="1" objects="1" scenarios="1" selectLockedCells="1"/>
  <mergeCells count="9">
    <mergeCell ref="B2:G3"/>
    <mergeCell ref="I8:J8"/>
    <mergeCell ref="K8:L8"/>
    <mergeCell ref="B5:E5"/>
    <mergeCell ref="I5:M5"/>
    <mergeCell ref="B6:E6"/>
    <mergeCell ref="I6:M6"/>
    <mergeCell ref="B7:G7"/>
    <mergeCell ref="I7:Q7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1"/>
  </sheetPr>
  <dimension ref="B3:W37"/>
  <sheetViews>
    <sheetView workbookViewId="0">
      <selection activeCell="C7" sqref="C7"/>
    </sheetView>
  </sheetViews>
  <sheetFormatPr defaultRowHeight="12.75"/>
  <cols>
    <col min="1" max="1" width="9.140625" style="90"/>
    <col min="2" max="2" width="8" style="90" customWidth="1"/>
    <col min="3" max="3" width="17.85546875" style="90" customWidth="1"/>
    <col min="4" max="5" width="14.85546875" style="90" customWidth="1"/>
    <col min="6" max="6" width="16" style="90" customWidth="1"/>
    <col min="7" max="7" width="13.85546875" style="90" customWidth="1"/>
    <col min="8" max="8" width="17" style="90" customWidth="1"/>
    <col min="9" max="9" width="8.7109375" style="90" customWidth="1"/>
    <col min="10" max="11" width="14.85546875" style="90" customWidth="1"/>
    <col min="12" max="12" width="17" style="90" customWidth="1"/>
    <col min="13" max="13" width="17.85546875" style="90" customWidth="1"/>
    <col min="14" max="15" width="13.85546875" style="90" customWidth="1"/>
    <col min="16" max="16" width="13" style="90" customWidth="1"/>
    <col min="17" max="17" width="18.5703125" style="90" hidden="1" customWidth="1"/>
    <col min="18" max="18" width="8.7109375" style="90" customWidth="1"/>
    <col min="19" max="19" width="11.85546875" style="90" customWidth="1"/>
    <col min="20" max="21" width="8.7109375" style="90" customWidth="1"/>
    <col min="22" max="23" width="11.85546875" style="90" customWidth="1"/>
    <col min="24" max="16384" width="9.140625" style="90"/>
  </cols>
  <sheetData>
    <row r="3" spans="2:23" ht="18.95" customHeight="1">
      <c r="B3" s="117" t="s">
        <v>137</v>
      </c>
    </row>
    <row r="4" spans="2:23" ht="24.95" customHeight="1">
      <c r="B4" s="116" t="s">
        <v>138</v>
      </c>
      <c r="C4" s="109" t="s">
        <v>139</v>
      </c>
      <c r="D4" s="88" t="s">
        <v>140</v>
      </c>
      <c r="E4" s="88" t="s">
        <v>141</v>
      </c>
      <c r="F4" s="88" t="s">
        <v>142</v>
      </c>
      <c r="G4" s="88" t="s">
        <v>143</v>
      </c>
      <c r="H4" s="88" t="s">
        <v>144</v>
      </c>
      <c r="I4" s="88" t="s">
        <v>144</v>
      </c>
      <c r="J4" s="88" t="s">
        <v>145</v>
      </c>
      <c r="K4" s="88" t="s">
        <v>146</v>
      </c>
      <c r="L4" s="88" t="s">
        <v>147</v>
      </c>
      <c r="M4" s="88" t="s">
        <v>148</v>
      </c>
      <c r="N4" s="88" t="s">
        <v>149</v>
      </c>
      <c r="O4" s="88" t="s">
        <v>143</v>
      </c>
      <c r="P4" s="110" t="s">
        <v>150</v>
      </c>
    </row>
    <row r="5" spans="2:23" ht="12" customHeight="1">
      <c r="B5" s="111" t="s">
        <v>151</v>
      </c>
      <c r="C5" s="104" t="s">
        <v>152</v>
      </c>
      <c r="D5" s="89" t="s">
        <v>153</v>
      </c>
      <c r="E5" s="89" t="s">
        <v>154</v>
      </c>
      <c r="F5" s="89" t="s">
        <v>153</v>
      </c>
      <c r="G5" s="89" t="s">
        <v>155</v>
      </c>
      <c r="H5" s="89" t="s">
        <v>156</v>
      </c>
      <c r="I5" s="89" t="s">
        <v>157</v>
      </c>
      <c r="J5" s="89" t="s">
        <v>158</v>
      </c>
      <c r="K5" s="89" t="s">
        <v>159</v>
      </c>
      <c r="L5" s="89" t="s">
        <v>160</v>
      </c>
      <c r="M5" s="89" t="s">
        <v>160</v>
      </c>
      <c r="N5" s="89" t="s">
        <v>160</v>
      </c>
      <c r="O5" s="89" t="s">
        <v>161</v>
      </c>
      <c r="P5" s="105" t="s">
        <v>162</v>
      </c>
    </row>
    <row r="6" spans="2:23" ht="12" customHeight="1">
      <c r="B6" s="112" t="s">
        <v>163</v>
      </c>
      <c r="C6" s="106" t="s">
        <v>164</v>
      </c>
      <c r="D6" s="91" t="s">
        <v>165</v>
      </c>
      <c r="E6" s="91" t="s">
        <v>166</v>
      </c>
      <c r="F6" s="91" t="s">
        <v>167</v>
      </c>
      <c r="G6" s="91" t="s">
        <v>168</v>
      </c>
      <c r="H6" s="91" t="s">
        <v>169</v>
      </c>
      <c r="I6" s="91" t="s">
        <v>170</v>
      </c>
      <c r="J6" s="91" t="s">
        <v>171</v>
      </c>
      <c r="K6" s="91"/>
      <c r="L6" s="91" t="s">
        <v>172</v>
      </c>
      <c r="M6" s="91" t="s">
        <v>173</v>
      </c>
      <c r="N6" s="91" t="s">
        <v>174</v>
      </c>
      <c r="O6" s="91" t="s">
        <v>175</v>
      </c>
      <c r="P6" s="107"/>
    </row>
    <row r="7" spans="2:23" ht="12" customHeight="1">
      <c r="B7" s="113" t="s">
        <v>176</v>
      </c>
      <c r="C7" s="203"/>
      <c r="D7" s="204"/>
      <c r="E7" s="204"/>
      <c r="F7" s="204"/>
      <c r="G7" s="124"/>
      <c r="H7" s="123"/>
      <c r="I7" s="125"/>
      <c r="J7" s="214"/>
      <c r="K7" s="217"/>
      <c r="L7" s="217"/>
      <c r="M7" s="217"/>
      <c r="N7" s="217"/>
      <c r="O7" s="125"/>
      <c r="P7" s="127"/>
      <c r="Q7" s="92" t="b">
        <f t="array" ref="Q7">AND(ISNUMBER(C7:P29))</f>
        <v>0</v>
      </c>
      <c r="R7" s="93"/>
      <c r="T7" s="93"/>
      <c r="U7" s="93"/>
      <c r="V7" s="94"/>
      <c r="W7" s="94"/>
    </row>
    <row r="8" spans="2:23" ht="12" customHeight="1">
      <c r="B8" s="113" t="s">
        <v>177</v>
      </c>
      <c r="C8" s="203"/>
      <c r="D8" s="204"/>
      <c r="E8" s="204"/>
      <c r="F8" s="204"/>
      <c r="G8" s="124"/>
      <c r="H8" s="123"/>
      <c r="I8" s="125"/>
      <c r="J8" s="214"/>
      <c r="K8" s="217"/>
      <c r="L8" s="217"/>
      <c r="M8" s="217"/>
      <c r="N8" s="217"/>
      <c r="O8" s="125"/>
      <c r="P8" s="127"/>
      <c r="Q8" s="92"/>
      <c r="R8" s="93"/>
      <c r="T8" s="93"/>
      <c r="U8" s="93"/>
      <c r="V8" s="94"/>
      <c r="W8" s="94"/>
    </row>
    <row r="9" spans="2:23" ht="12" customHeight="1">
      <c r="B9" s="113" t="s">
        <v>178</v>
      </c>
      <c r="C9" s="203"/>
      <c r="D9" s="204"/>
      <c r="E9" s="204"/>
      <c r="F9" s="204"/>
      <c r="G9" s="124"/>
      <c r="H9" s="123"/>
      <c r="I9" s="125"/>
      <c r="J9" s="214"/>
      <c r="K9" s="217"/>
      <c r="L9" s="217"/>
      <c r="M9" s="217"/>
      <c r="N9" s="217"/>
      <c r="O9" s="125"/>
      <c r="P9" s="127"/>
      <c r="Q9" s="92"/>
      <c r="R9" s="93"/>
      <c r="T9" s="93"/>
      <c r="U9" s="93"/>
      <c r="V9" s="94"/>
      <c r="W9" s="94"/>
    </row>
    <row r="10" spans="2:23" ht="12" customHeight="1">
      <c r="B10" s="113" t="s">
        <v>179</v>
      </c>
      <c r="C10" s="203"/>
      <c r="D10" s="204"/>
      <c r="E10" s="204"/>
      <c r="F10" s="204"/>
      <c r="G10" s="124"/>
      <c r="H10" s="123"/>
      <c r="I10" s="125"/>
      <c r="J10" s="214"/>
      <c r="K10" s="217"/>
      <c r="L10" s="217"/>
      <c r="M10" s="217"/>
      <c r="N10" s="217"/>
      <c r="O10" s="125"/>
      <c r="P10" s="127"/>
      <c r="Q10" s="92"/>
      <c r="R10" s="93"/>
      <c r="T10" s="93"/>
      <c r="U10" s="93"/>
      <c r="V10" s="94"/>
      <c r="W10" s="94"/>
    </row>
    <row r="11" spans="2:23" ht="12" customHeight="1">
      <c r="B11" s="108">
        <v>2014</v>
      </c>
      <c r="C11" s="203"/>
      <c r="D11" s="204"/>
      <c r="E11" s="204"/>
      <c r="F11" s="204"/>
      <c r="G11" s="124"/>
      <c r="H11" s="123"/>
      <c r="I11" s="125"/>
      <c r="J11" s="214"/>
      <c r="K11" s="217"/>
      <c r="L11" s="217"/>
      <c r="M11" s="217"/>
      <c r="N11" s="217"/>
      <c r="O11" s="126"/>
      <c r="P11" s="127"/>
      <c r="Q11" s="92"/>
      <c r="R11" s="93"/>
      <c r="T11" s="93"/>
      <c r="U11" s="93"/>
      <c r="V11" s="94"/>
      <c r="W11" s="94"/>
    </row>
    <row r="12" spans="2:23" ht="12" customHeight="1">
      <c r="B12" s="113" t="s">
        <v>180</v>
      </c>
      <c r="C12" s="203"/>
      <c r="D12" s="204"/>
      <c r="E12" s="204"/>
      <c r="F12" s="204"/>
      <c r="G12" s="124"/>
      <c r="H12" s="123"/>
      <c r="I12" s="125"/>
      <c r="J12" s="214"/>
      <c r="K12" s="217"/>
      <c r="L12" s="217"/>
      <c r="M12" s="217"/>
      <c r="N12" s="217"/>
      <c r="O12" s="125"/>
      <c r="P12" s="127"/>
      <c r="Q12" s="95"/>
      <c r="R12" s="93"/>
      <c r="T12" s="93"/>
      <c r="U12" s="93"/>
      <c r="V12" s="93"/>
    </row>
    <row r="13" spans="2:23" ht="12" customHeight="1">
      <c r="B13" s="113" t="s">
        <v>181</v>
      </c>
      <c r="C13" s="203"/>
      <c r="D13" s="204"/>
      <c r="E13" s="204"/>
      <c r="F13" s="204"/>
      <c r="G13" s="124"/>
      <c r="H13" s="123"/>
      <c r="I13" s="125"/>
      <c r="J13" s="214"/>
      <c r="K13" s="217"/>
      <c r="L13" s="217"/>
      <c r="M13" s="217"/>
      <c r="N13" s="217"/>
      <c r="O13" s="125"/>
      <c r="P13" s="127"/>
      <c r="Q13" s="93"/>
      <c r="R13" s="93"/>
      <c r="T13" s="93"/>
      <c r="U13" s="93"/>
      <c r="V13" s="93"/>
    </row>
    <row r="14" spans="2:23" ht="12" customHeight="1">
      <c r="B14" s="113" t="s">
        <v>182</v>
      </c>
      <c r="C14" s="203"/>
      <c r="D14" s="204"/>
      <c r="E14" s="204"/>
      <c r="F14" s="204"/>
      <c r="G14" s="124"/>
      <c r="H14" s="123"/>
      <c r="I14" s="125"/>
      <c r="J14" s="214"/>
      <c r="K14" s="217"/>
      <c r="L14" s="217"/>
      <c r="M14" s="217"/>
      <c r="N14" s="217"/>
      <c r="O14" s="125"/>
      <c r="P14" s="127"/>
      <c r="Q14" s="96"/>
      <c r="R14" s="97"/>
      <c r="S14" s="94"/>
      <c r="T14" s="93"/>
      <c r="U14" s="93"/>
    </row>
    <row r="15" spans="2:23" ht="12" customHeight="1">
      <c r="B15" s="113" t="s">
        <v>183</v>
      </c>
      <c r="C15" s="203"/>
      <c r="D15" s="204"/>
      <c r="E15" s="204"/>
      <c r="F15" s="204"/>
      <c r="G15" s="124"/>
      <c r="H15" s="123"/>
      <c r="I15" s="125"/>
      <c r="J15" s="214"/>
      <c r="K15" s="217"/>
      <c r="L15" s="217"/>
      <c r="M15" s="217"/>
      <c r="N15" s="217"/>
      <c r="O15" s="125"/>
      <c r="P15" s="127"/>
      <c r="Q15" s="96"/>
      <c r="R15" s="93"/>
      <c r="T15" s="93"/>
      <c r="U15" s="93"/>
    </row>
    <row r="16" spans="2:23" ht="12" customHeight="1">
      <c r="B16" s="108">
        <v>2015</v>
      </c>
      <c r="C16" s="203"/>
      <c r="D16" s="204"/>
      <c r="E16" s="204"/>
      <c r="F16" s="204"/>
      <c r="G16" s="124"/>
      <c r="H16" s="123"/>
      <c r="I16" s="125"/>
      <c r="J16" s="214"/>
      <c r="K16" s="217"/>
      <c r="L16" s="217"/>
      <c r="M16" s="217"/>
      <c r="N16" s="217"/>
      <c r="O16" s="125"/>
      <c r="P16" s="127"/>
      <c r="Q16" s="96"/>
      <c r="R16" s="93"/>
      <c r="T16" s="93"/>
      <c r="U16" s="93"/>
    </row>
    <row r="17" spans="2:21" ht="12" customHeight="1">
      <c r="B17" s="113" t="s">
        <v>184</v>
      </c>
      <c r="C17" s="203"/>
      <c r="D17" s="204"/>
      <c r="E17" s="204"/>
      <c r="F17" s="204"/>
      <c r="G17" s="124"/>
      <c r="H17" s="123"/>
      <c r="I17" s="125"/>
      <c r="J17" s="214"/>
      <c r="K17" s="217"/>
      <c r="L17" s="217"/>
      <c r="M17" s="217"/>
      <c r="N17" s="217"/>
      <c r="O17" s="125"/>
      <c r="P17" s="127"/>
      <c r="Q17" s="96"/>
      <c r="R17" s="93"/>
      <c r="T17" s="93"/>
      <c r="U17" s="93"/>
    </row>
    <row r="18" spans="2:21" ht="12" customHeight="1">
      <c r="B18" s="113" t="s">
        <v>185</v>
      </c>
      <c r="C18" s="203"/>
      <c r="D18" s="204"/>
      <c r="E18" s="204"/>
      <c r="F18" s="204"/>
      <c r="G18" s="124"/>
      <c r="H18" s="123"/>
      <c r="I18" s="125"/>
      <c r="J18" s="214"/>
      <c r="K18" s="217"/>
      <c r="L18" s="217"/>
      <c r="M18" s="217"/>
      <c r="N18" s="217"/>
      <c r="O18" s="125"/>
      <c r="P18" s="127"/>
      <c r="Q18" s="96"/>
      <c r="R18" s="93"/>
      <c r="T18" s="93"/>
      <c r="U18" s="93"/>
    </row>
    <row r="19" spans="2:21" ht="12" customHeight="1">
      <c r="B19" s="113" t="s">
        <v>186</v>
      </c>
      <c r="C19" s="203"/>
      <c r="D19" s="204"/>
      <c r="E19" s="204"/>
      <c r="F19" s="204"/>
      <c r="G19" s="124"/>
      <c r="H19" s="123"/>
      <c r="I19" s="125"/>
      <c r="J19" s="214"/>
      <c r="K19" s="217"/>
      <c r="L19" s="217"/>
      <c r="M19" s="217"/>
      <c r="N19" s="217"/>
      <c r="O19" s="125"/>
      <c r="P19" s="127"/>
      <c r="Q19" s="96"/>
      <c r="R19" s="93"/>
      <c r="T19" s="93"/>
      <c r="U19" s="93"/>
    </row>
    <row r="20" spans="2:21" ht="12" customHeight="1">
      <c r="B20" s="113" t="s">
        <v>187</v>
      </c>
      <c r="C20" s="203"/>
      <c r="D20" s="204"/>
      <c r="E20" s="204"/>
      <c r="F20" s="204"/>
      <c r="G20" s="124"/>
      <c r="H20" s="123"/>
      <c r="I20" s="125"/>
      <c r="J20" s="214"/>
      <c r="K20" s="217"/>
      <c r="L20" s="217"/>
      <c r="M20" s="217"/>
      <c r="N20" s="217"/>
      <c r="O20" s="125"/>
      <c r="P20" s="127"/>
      <c r="Q20" s="96"/>
      <c r="R20" s="93"/>
      <c r="T20" s="93"/>
      <c r="U20" s="93"/>
    </row>
    <row r="21" spans="2:21" ht="12" customHeight="1">
      <c r="B21" s="108">
        <v>2016</v>
      </c>
      <c r="C21" s="203"/>
      <c r="D21" s="204"/>
      <c r="E21" s="204"/>
      <c r="F21" s="204"/>
      <c r="G21" s="124"/>
      <c r="H21" s="123"/>
      <c r="I21" s="125"/>
      <c r="J21" s="214"/>
      <c r="K21" s="217"/>
      <c r="L21" s="217"/>
      <c r="M21" s="217"/>
      <c r="N21" s="217"/>
      <c r="O21" s="125"/>
      <c r="P21" s="127"/>
      <c r="Q21" s="96"/>
      <c r="R21" s="93"/>
      <c r="T21" s="93"/>
      <c r="U21" s="93"/>
    </row>
    <row r="22" spans="2:21" ht="12" customHeight="1">
      <c r="B22" s="113" t="s">
        <v>188</v>
      </c>
      <c r="C22" s="203"/>
      <c r="D22" s="204"/>
      <c r="E22" s="204"/>
      <c r="F22" s="204"/>
      <c r="G22" s="124"/>
      <c r="H22" s="123"/>
      <c r="I22" s="125"/>
      <c r="J22" s="214"/>
      <c r="K22" s="217"/>
      <c r="L22" s="217"/>
      <c r="M22" s="217"/>
      <c r="N22" s="217"/>
      <c r="O22" s="125"/>
      <c r="P22" s="127"/>
      <c r="Q22" s="96"/>
      <c r="R22" s="93"/>
      <c r="T22" s="93"/>
      <c r="U22" s="93"/>
    </row>
    <row r="23" spans="2:21" ht="12" customHeight="1">
      <c r="B23" s="113" t="s">
        <v>189</v>
      </c>
      <c r="C23" s="203"/>
      <c r="D23" s="204"/>
      <c r="E23" s="204"/>
      <c r="F23" s="204"/>
      <c r="G23" s="124"/>
      <c r="H23" s="123"/>
      <c r="I23" s="125"/>
      <c r="J23" s="214"/>
      <c r="K23" s="217"/>
      <c r="L23" s="217"/>
      <c r="M23" s="217"/>
      <c r="N23" s="217"/>
      <c r="O23" s="125"/>
      <c r="P23" s="127"/>
      <c r="Q23" s="96"/>
      <c r="R23" s="93"/>
      <c r="T23" s="93"/>
      <c r="U23" s="93"/>
    </row>
    <row r="24" spans="2:21" ht="12" customHeight="1">
      <c r="B24" s="113" t="s">
        <v>190</v>
      </c>
      <c r="C24" s="203"/>
      <c r="D24" s="204"/>
      <c r="E24" s="204"/>
      <c r="F24" s="204"/>
      <c r="G24" s="124"/>
      <c r="H24" s="123"/>
      <c r="I24" s="125"/>
      <c r="J24" s="214"/>
      <c r="K24" s="217"/>
      <c r="L24" s="217"/>
      <c r="M24" s="217"/>
      <c r="N24" s="217"/>
      <c r="O24" s="125"/>
      <c r="P24" s="127"/>
    </row>
    <row r="25" spans="2:21" ht="12" customHeight="1">
      <c r="B25" s="113" t="s">
        <v>191</v>
      </c>
      <c r="C25" s="203"/>
      <c r="D25" s="204"/>
      <c r="E25" s="204"/>
      <c r="F25" s="204"/>
      <c r="G25" s="124"/>
      <c r="H25" s="123"/>
      <c r="I25" s="125"/>
      <c r="J25" s="214"/>
      <c r="K25" s="217"/>
      <c r="L25" s="217"/>
      <c r="M25" s="217"/>
      <c r="N25" s="217"/>
      <c r="O25" s="125"/>
      <c r="P25" s="127"/>
    </row>
    <row r="26" spans="2:21" ht="12" customHeight="1">
      <c r="B26" s="108">
        <v>2017</v>
      </c>
      <c r="C26" s="203"/>
      <c r="D26" s="204"/>
      <c r="E26" s="204"/>
      <c r="F26" s="204"/>
      <c r="G26" s="124"/>
      <c r="H26" s="123"/>
      <c r="I26" s="125"/>
      <c r="J26" s="214"/>
      <c r="K26" s="217"/>
      <c r="L26" s="217"/>
      <c r="M26" s="217"/>
      <c r="N26" s="217"/>
      <c r="O26" s="125"/>
      <c r="P26" s="127"/>
    </row>
    <row r="27" spans="2:21" ht="11.1" customHeight="1">
      <c r="B27" s="114" t="s">
        <v>192</v>
      </c>
      <c r="C27" s="205"/>
      <c r="D27" s="206"/>
      <c r="E27" s="206"/>
      <c r="F27" s="206"/>
      <c r="G27" s="129"/>
      <c r="H27" s="130"/>
      <c r="I27" s="131"/>
      <c r="J27" s="215"/>
      <c r="K27" s="218"/>
      <c r="L27" s="218"/>
      <c r="M27" s="218"/>
      <c r="N27" s="218"/>
      <c r="O27" s="131"/>
      <c r="P27" s="132"/>
    </row>
    <row r="28" spans="2:21" ht="12.95" customHeight="1">
      <c r="B28" s="115" t="s">
        <v>193</v>
      </c>
      <c r="C28" s="207"/>
      <c r="D28" s="208"/>
      <c r="E28" s="208"/>
      <c r="F28" s="209"/>
      <c r="G28" s="134"/>
      <c r="H28" s="133"/>
      <c r="I28" s="125"/>
      <c r="J28" s="216"/>
      <c r="K28" s="217"/>
      <c r="L28" s="217"/>
      <c r="M28" s="217"/>
      <c r="N28" s="217"/>
      <c r="O28" s="125"/>
      <c r="P28" s="127"/>
    </row>
    <row r="29" spans="2:21" ht="12.95" customHeight="1">
      <c r="B29" s="108">
        <v>2019</v>
      </c>
      <c r="C29" s="203"/>
      <c r="D29" s="210"/>
      <c r="E29" s="210"/>
      <c r="F29" s="210"/>
      <c r="G29" s="134"/>
      <c r="H29" s="135"/>
      <c r="I29" s="125"/>
      <c r="J29" s="216"/>
      <c r="K29" s="217"/>
      <c r="L29" s="217"/>
      <c r="M29" s="217"/>
      <c r="N29" s="217"/>
      <c r="O29" s="125"/>
      <c r="P29" s="127"/>
    </row>
    <row r="30" spans="2:21">
      <c r="B30" s="111" t="s">
        <v>194</v>
      </c>
      <c r="C30" s="203"/>
      <c r="D30" s="210"/>
      <c r="E30" s="210"/>
      <c r="F30" s="204"/>
      <c r="G30" s="124"/>
      <c r="H30" s="123"/>
      <c r="I30" s="124"/>
      <c r="J30" s="214"/>
      <c r="K30" s="217"/>
      <c r="L30" s="217"/>
      <c r="M30" s="217"/>
      <c r="N30" s="217"/>
      <c r="O30" s="125"/>
      <c r="P30" s="127"/>
    </row>
    <row r="31" spans="2:21" ht="12" customHeight="1">
      <c r="B31" s="111" t="s">
        <v>195</v>
      </c>
      <c r="C31" s="203"/>
      <c r="D31" s="210"/>
      <c r="E31" s="210"/>
      <c r="F31" s="204"/>
      <c r="G31" s="124"/>
      <c r="H31" s="123"/>
      <c r="I31" s="124"/>
      <c r="J31" s="214"/>
      <c r="K31" s="217"/>
      <c r="L31" s="217"/>
      <c r="M31" s="217"/>
      <c r="N31" s="217"/>
      <c r="O31" s="125"/>
      <c r="P31" s="127"/>
    </row>
    <row r="32" spans="2:21" ht="18" customHeight="1">
      <c r="B32" s="112" t="s">
        <v>196</v>
      </c>
      <c r="C32" s="203"/>
      <c r="D32" s="211"/>
      <c r="E32" s="211"/>
      <c r="F32" s="206"/>
      <c r="G32" s="129"/>
      <c r="H32" s="128"/>
      <c r="I32" s="129"/>
      <c r="J32" s="215"/>
      <c r="K32" s="217"/>
      <c r="L32" s="217"/>
      <c r="M32" s="217"/>
      <c r="N32" s="217"/>
      <c r="O32" s="125"/>
      <c r="P32" s="127"/>
    </row>
    <row r="33" spans="2:16">
      <c r="B33" s="104" t="s">
        <v>197</v>
      </c>
      <c r="C33" s="212"/>
      <c r="D33" s="213"/>
      <c r="E33" s="213"/>
      <c r="F33" s="210"/>
      <c r="G33" s="136"/>
      <c r="H33" s="136"/>
      <c r="I33" s="136"/>
      <c r="J33" s="214"/>
      <c r="K33" s="219"/>
      <c r="L33" s="220"/>
      <c r="M33" s="220"/>
      <c r="N33" s="220"/>
      <c r="O33" s="138"/>
      <c r="P33" s="139"/>
    </row>
    <row r="34" spans="2:16">
      <c r="B34" s="111" t="s">
        <v>194</v>
      </c>
      <c r="C34" s="203"/>
      <c r="D34" s="213"/>
      <c r="E34" s="213"/>
      <c r="F34" s="204"/>
      <c r="G34" s="124"/>
      <c r="H34" s="123"/>
      <c r="I34" s="137"/>
      <c r="J34" s="214"/>
      <c r="K34" s="217"/>
      <c r="L34" s="217"/>
      <c r="M34" s="217"/>
      <c r="N34" s="217"/>
      <c r="O34" s="125"/>
      <c r="P34" s="140"/>
    </row>
    <row r="35" spans="2:16" ht="12" customHeight="1">
      <c r="B35" s="111" t="s">
        <v>195</v>
      </c>
      <c r="C35" s="203"/>
      <c r="D35" s="210"/>
      <c r="E35" s="210"/>
      <c r="F35" s="204"/>
      <c r="G35" s="124"/>
      <c r="H35" s="123"/>
      <c r="I35" s="137"/>
      <c r="J35" s="214"/>
      <c r="K35" s="217"/>
      <c r="L35" s="217"/>
      <c r="M35" s="217"/>
      <c r="N35" s="217"/>
      <c r="O35" s="125"/>
      <c r="P35" s="140"/>
    </row>
    <row r="36" spans="2:16">
      <c r="B36" s="112" t="s">
        <v>196</v>
      </c>
      <c r="C36" s="205"/>
      <c r="D36" s="211"/>
      <c r="E36" s="211"/>
      <c r="F36" s="206"/>
      <c r="G36" s="129"/>
      <c r="H36" s="128"/>
      <c r="I36" s="141"/>
      <c r="J36" s="215"/>
      <c r="K36" s="218"/>
      <c r="L36" s="218"/>
      <c r="M36" s="218"/>
      <c r="N36" s="218"/>
      <c r="O36" s="131"/>
      <c r="P36" s="142"/>
    </row>
    <row r="37" spans="2:16" ht="11.1" customHeight="1">
      <c r="B37" s="98" t="s">
        <v>198</v>
      </c>
    </row>
  </sheetData>
  <sheetProtection algorithmName="SHA-512" hashValue="9+xwxLyRXkI+izUyZcoCLzIS4G3V6ymT5lsZK1c4u76eE4uTpFd8n2lkRXqitRoNbUVKQq075CS1lGPkEB8ndw==" saltValue="wqB/QovGDRjLQzcJ4o4HYw==" spinCount="100000" sheet="1" objects="1" scenarios="1" selectLockedCells="1"/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1"/>
  </sheetPr>
  <dimension ref="A1:K15"/>
  <sheetViews>
    <sheetView workbookViewId="0">
      <selection activeCell="C9" sqref="C9"/>
    </sheetView>
  </sheetViews>
  <sheetFormatPr defaultRowHeight="15"/>
  <cols>
    <col min="1" max="1" width="9.140625" style="77"/>
    <col min="2" max="2" width="20" style="77" customWidth="1"/>
    <col min="3" max="3" width="23.42578125" style="77" customWidth="1"/>
    <col min="4" max="10" width="20" style="77" customWidth="1"/>
    <col min="11" max="11" width="0" style="77" hidden="1" customWidth="1"/>
    <col min="12" max="16384" width="9.140625" style="77"/>
  </cols>
  <sheetData>
    <row r="1" spans="1:11">
      <c r="A1" s="100"/>
    </row>
    <row r="2" spans="1:11" ht="18.75" customHeight="1">
      <c r="B2" s="234" t="s">
        <v>225</v>
      </c>
      <c r="C2" s="235"/>
      <c r="D2" s="235"/>
      <c r="E2" s="235"/>
      <c r="F2" s="235"/>
      <c r="G2" s="235"/>
      <c r="H2" s="235"/>
      <c r="I2" s="235"/>
      <c r="J2" s="235"/>
    </row>
    <row r="3" spans="1:11" ht="18.75" customHeight="1">
      <c r="B3" s="234"/>
      <c r="C3" s="235"/>
      <c r="D3" s="235"/>
      <c r="E3" s="235"/>
      <c r="F3" s="235"/>
      <c r="G3" s="235"/>
      <c r="H3" s="235"/>
      <c r="I3" s="235"/>
      <c r="J3" s="235"/>
    </row>
    <row r="4" spans="1:11" ht="18.75">
      <c r="B4" s="226"/>
      <c r="C4" s="226"/>
      <c r="D4" s="226"/>
      <c r="E4" s="226"/>
      <c r="F4" s="226"/>
      <c r="G4" s="226"/>
      <c r="H4" s="226"/>
      <c r="I4" s="226"/>
      <c r="J4" s="226"/>
    </row>
    <row r="5" spans="1:11" ht="44.25" customHeight="1">
      <c r="B5" s="225"/>
      <c r="C5" s="225"/>
      <c r="D5" s="225"/>
      <c r="E5" s="225"/>
      <c r="F5" s="225"/>
      <c r="G5" s="225"/>
      <c r="H5" s="225"/>
      <c r="I5" s="225"/>
      <c r="J5" s="225"/>
    </row>
    <row r="6" spans="1:11" ht="18.75">
      <c r="B6" s="246" t="s">
        <v>199</v>
      </c>
      <c r="C6" s="247"/>
      <c r="D6" s="247"/>
      <c r="E6" s="247"/>
      <c r="F6" s="247"/>
      <c r="G6" s="247"/>
      <c r="H6" s="247"/>
      <c r="I6" s="247"/>
      <c r="J6" s="248"/>
    </row>
    <row r="7" spans="1:11">
      <c r="B7" s="99"/>
      <c r="C7" s="99"/>
      <c r="D7" s="99" t="s">
        <v>6</v>
      </c>
      <c r="E7" s="99" t="s">
        <v>7</v>
      </c>
      <c r="F7" s="99" t="s">
        <v>90</v>
      </c>
      <c r="G7" s="99" t="s">
        <v>91</v>
      </c>
      <c r="H7" s="99" t="s">
        <v>92</v>
      </c>
      <c r="I7" s="99" t="s">
        <v>93</v>
      </c>
      <c r="J7" s="99" t="s">
        <v>8</v>
      </c>
    </row>
    <row r="8" spans="1:11" ht="15" customHeight="1">
      <c r="A8" s="101"/>
      <c r="B8" s="76" t="s">
        <v>97</v>
      </c>
      <c r="C8" s="46" t="s">
        <v>200</v>
      </c>
      <c r="D8" s="243" t="s">
        <v>201</v>
      </c>
      <c r="E8" s="244"/>
      <c r="F8" s="244"/>
      <c r="G8" s="244"/>
      <c r="H8" s="244"/>
      <c r="I8" s="244"/>
      <c r="J8" s="245"/>
    </row>
    <row r="9" spans="1:11">
      <c r="A9" s="101"/>
      <c r="B9" s="78" t="s">
        <v>6</v>
      </c>
      <c r="C9" s="174"/>
      <c r="D9" s="177">
        <f>C9</f>
        <v>0</v>
      </c>
      <c r="E9" s="174"/>
      <c r="F9" s="174"/>
      <c r="G9" s="174"/>
      <c r="H9" s="174"/>
      <c r="I9" s="174"/>
      <c r="J9" s="174"/>
      <c r="K9" s="77" t="b">
        <f t="array" ref="K9">AND(ISNUMBER(C9:J15))</f>
        <v>0</v>
      </c>
    </row>
    <row r="10" spans="1:11">
      <c r="A10" s="101"/>
      <c r="B10" s="78" t="s">
        <v>7</v>
      </c>
      <c r="C10" s="175"/>
      <c r="D10" s="120"/>
      <c r="E10" s="178">
        <f>C10</f>
        <v>0</v>
      </c>
      <c r="F10" s="120"/>
      <c r="G10" s="120"/>
      <c r="H10" s="120"/>
      <c r="I10" s="120"/>
      <c r="J10" s="120"/>
    </row>
    <row r="11" spans="1:11">
      <c r="A11" s="101"/>
      <c r="B11" s="78" t="s">
        <v>90</v>
      </c>
      <c r="C11" s="120"/>
      <c r="D11" s="120"/>
      <c r="E11" s="120"/>
      <c r="F11" s="178">
        <f>C11</f>
        <v>0</v>
      </c>
      <c r="G11" s="120"/>
      <c r="H11" s="120"/>
      <c r="I11" s="120"/>
      <c r="J11" s="120"/>
    </row>
    <row r="12" spans="1:11">
      <c r="A12" s="101"/>
      <c r="B12" s="78" t="s">
        <v>91</v>
      </c>
      <c r="C12" s="120"/>
      <c r="D12" s="120"/>
      <c r="E12" s="120"/>
      <c r="F12" s="120"/>
      <c r="G12" s="178">
        <f>C12</f>
        <v>0</v>
      </c>
      <c r="H12" s="120"/>
      <c r="I12" s="120"/>
      <c r="J12" s="120"/>
    </row>
    <row r="13" spans="1:11">
      <c r="A13" s="101"/>
      <c r="B13" s="78" t="s">
        <v>92</v>
      </c>
      <c r="C13" s="120"/>
      <c r="D13" s="120"/>
      <c r="E13" s="120"/>
      <c r="F13" s="120"/>
      <c r="G13" s="120"/>
      <c r="H13" s="178">
        <f>C13</f>
        <v>0</v>
      </c>
      <c r="I13" s="120"/>
      <c r="J13" s="120"/>
    </row>
    <row r="14" spans="1:11">
      <c r="A14" s="101"/>
      <c r="B14" s="78" t="s">
        <v>93</v>
      </c>
      <c r="C14" s="120"/>
      <c r="D14" s="120"/>
      <c r="E14" s="120"/>
      <c r="F14" s="120"/>
      <c r="G14" s="120"/>
      <c r="H14" s="120"/>
      <c r="I14" s="178">
        <f>C14</f>
        <v>0</v>
      </c>
      <c r="J14" s="120"/>
    </row>
    <row r="15" spans="1:11">
      <c r="A15" s="101"/>
      <c r="B15" s="102" t="s">
        <v>8</v>
      </c>
      <c r="C15" s="176"/>
      <c r="D15" s="176"/>
      <c r="E15" s="176"/>
      <c r="F15" s="176"/>
      <c r="G15" s="176"/>
      <c r="H15" s="176"/>
      <c r="I15" s="176"/>
      <c r="J15" s="179">
        <f>C15</f>
        <v>0</v>
      </c>
    </row>
  </sheetData>
  <sheetProtection algorithmName="SHA-512" hashValue="PoGnamj2Wzk5i19Wxx1ll3S6IB0/2RBUkRPJJ8Llww3hZ5i1mXz9+MazClSFL085lWY+QLkUrmcF0lsxASqMKQ==" saltValue="swwKpQhgClQU/FhRtVD2ZA==" spinCount="100000" sheet="1" objects="1" scenarios="1" selectLockedCells="1"/>
  <mergeCells count="5">
    <mergeCell ref="D8:J8"/>
    <mergeCell ref="B4:J4"/>
    <mergeCell ref="B5:J5"/>
    <mergeCell ref="B6:J6"/>
    <mergeCell ref="B2:J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tabColor theme="6" tint="-0.249977111117893"/>
  </sheetPr>
  <dimension ref="A1:O76"/>
  <sheetViews>
    <sheetView zoomScale="60" zoomScaleNormal="60" workbookViewId="0">
      <selection activeCell="T15" sqref="T15"/>
    </sheetView>
  </sheetViews>
  <sheetFormatPr defaultRowHeight="15"/>
  <cols>
    <col min="1" max="1" width="18.42578125" style="55" customWidth="1"/>
    <col min="2" max="2" width="30.42578125" style="55" bestFit="1" customWidth="1"/>
    <col min="3" max="8" width="18.42578125" style="55" customWidth="1"/>
    <col min="9" max="9" width="17.42578125" style="55" bestFit="1" customWidth="1"/>
    <col min="10" max="11" width="20.42578125" style="55" bestFit="1" customWidth="1"/>
    <col min="12" max="12" width="29.85546875" style="55" bestFit="1" customWidth="1"/>
    <col min="13" max="13" width="20.42578125" style="55" bestFit="1" customWidth="1"/>
    <col min="14" max="14" width="29.85546875" style="56" bestFit="1" customWidth="1"/>
    <col min="15" max="15" width="10.85546875" style="56" bestFit="1" customWidth="1"/>
    <col min="16" max="16384" width="9.140625" style="56"/>
  </cols>
  <sheetData>
    <row r="1" spans="1:15" ht="20.25" customHeight="1" thickBot="1">
      <c r="A1" s="52" t="s">
        <v>117</v>
      </c>
      <c r="B1" s="52" t="s">
        <v>118</v>
      </c>
      <c r="C1" s="52" t="s">
        <v>119</v>
      </c>
      <c r="D1" s="52" t="s">
        <v>126</v>
      </c>
      <c r="E1" s="52" t="s">
        <v>97</v>
      </c>
      <c r="F1" s="52" t="s">
        <v>106</v>
      </c>
      <c r="G1" s="52" t="s">
        <v>107</v>
      </c>
      <c r="H1" s="52" t="s">
        <v>108</v>
      </c>
      <c r="I1" s="52" t="s">
        <v>99</v>
      </c>
      <c r="J1" s="52" t="s">
        <v>100</v>
      </c>
      <c r="K1" s="52" t="s">
        <v>101</v>
      </c>
      <c r="L1" s="52" t="s">
        <v>103</v>
      </c>
      <c r="M1" s="52" t="s">
        <v>102</v>
      </c>
      <c r="N1" s="52" t="s">
        <v>104</v>
      </c>
      <c r="O1" s="73" t="s">
        <v>136</v>
      </c>
    </row>
    <row r="2" spans="1:15" ht="20.25" customHeight="1" thickTop="1">
      <c r="A2" s="59">
        <f>PLRS!$D$5</f>
        <v>0</v>
      </c>
      <c r="B2" s="60">
        <f>PLRS!$D$1</f>
        <v>0</v>
      </c>
      <c r="C2" s="60">
        <f>PLRS!$D$2</f>
        <v>0</v>
      </c>
      <c r="D2" s="60">
        <f>PLRS!$D$3</f>
        <v>0</v>
      </c>
      <c r="E2" s="60" t="str">
        <f>PLRS!B10</f>
        <v>Platinum</v>
      </c>
      <c r="F2" s="53">
        <f>PLRS!C10</f>
        <v>0</v>
      </c>
      <c r="G2" s="53">
        <f>PLRS!D10</f>
        <v>0</v>
      </c>
      <c r="H2" s="53">
        <f>PLRS!E10</f>
        <v>0</v>
      </c>
      <c r="I2" s="53">
        <f>'Risk Adjustment'!C8</f>
        <v>0</v>
      </c>
      <c r="J2" s="53">
        <f>'Risk Adjustment'!D8</f>
        <v>0</v>
      </c>
      <c r="K2" s="53">
        <f>'Risk Adjustment'!E8</f>
        <v>0</v>
      </c>
      <c r="L2" s="53">
        <f>'Risk Adjustment'!F8</f>
        <v>0</v>
      </c>
      <c r="M2" s="53">
        <f>'Risk Adjustment'!G8</f>
        <v>0</v>
      </c>
      <c r="N2" s="53">
        <f>'Risk Adjustment'!H8</f>
        <v>0</v>
      </c>
      <c r="O2" s="57">
        <f ca="1">TODAY()</f>
        <v>43258</v>
      </c>
    </row>
    <row r="3" spans="1:15">
      <c r="A3" s="59">
        <f>PLRS!$D$5</f>
        <v>0</v>
      </c>
      <c r="B3" s="60">
        <f>PLRS!$D$1</f>
        <v>0</v>
      </c>
      <c r="C3" s="60">
        <f>PLRS!$D$2</f>
        <v>0</v>
      </c>
      <c r="D3" s="60">
        <f>PLRS!$D$3</f>
        <v>0</v>
      </c>
      <c r="E3" s="60" t="str">
        <f>PLRS!B11</f>
        <v>Gold</v>
      </c>
      <c r="F3" s="53">
        <f>PLRS!C11</f>
        <v>0</v>
      </c>
      <c r="G3" s="53">
        <f>PLRS!D11</f>
        <v>0</v>
      </c>
      <c r="H3" s="53">
        <f>PLRS!E11</f>
        <v>0</v>
      </c>
      <c r="I3" s="53">
        <f>'Risk Adjustment'!C9</f>
        <v>0</v>
      </c>
      <c r="J3" s="53">
        <f>'Risk Adjustment'!D9</f>
        <v>0</v>
      </c>
      <c r="K3" s="53">
        <f>'Risk Adjustment'!E9</f>
        <v>0</v>
      </c>
      <c r="L3" s="53">
        <f>'Risk Adjustment'!F9</f>
        <v>0</v>
      </c>
      <c r="M3" s="53">
        <f>'Risk Adjustment'!G9</f>
        <v>0</v>
      </c>
      <c r="N3" s="53">
        <f>'Risk Adjustment'!H9</f>
        <v>0</v>
      </c>
      <c r="O3" s="57">
        <f ca="1">TODAY()</f>
        <v>43258</v>
      </c>
    </row>
    <row r="4" spans="1:15">
      <c r="A4" s="59">
        <f>PLRS!$D$5</f>
        <v>0</v>
      </c>
      <c r="B4" s="60">
        <f>PLRS!$D$1</f>
        <v>0</v>
      </c>
      <c r="C4" s="60">
        <f>PLRS!$D$2</f>
        <v>0</v>
      </c>
      <c r="D4" s="60">
        <f>PLRS!$D$3</f>
        <v>0</v>
      </c>
      <c r="E4" s="60" t="str">
        <f>PLRS!B12</f>
        <v>Silver</v>
      </c>
      <c r="F4" s="53">
        <f>PLRS!C12</f>
        <v>0</v>
      </c>
      <c r="G4" s="53">
        <f>PLRS!D12</f>
        <v>0</v>
      </c>
      <c r="H4" s="53">
        <f>PLRS!E12</f>
        <v>0</v>
      </c>
      <c r="I4" s="53">
        <f>'Risk Adjustment'!C10</f>
        <v>0</v>
      </c>
      <c r="J4" s="53">
        <f>'Risk Adjustment'!D10</f>
        <v>0</v>
      </c>
      <c r="K4" s="53">
        <f>'Risk Adjustment'!E10</f>
        <v>0</v>
      </c>
      <c r="L4" s="53">
        <f>'Risk Adjustment'!F10</f>
        <v>0</v>
      </c>
      <c r="M4" s="53">
        <f>'Risk Adjustment'!G10</f>
        <v>0</v>
      </c>
      <c r="N4" s="53">
        <f>'Risk Adjustment'!H10</f>
        <v>0</v>
      </c>
      <c r="O4" s="57">
        <f t="shared" ref="O4:O7" ca="1" si="0">TODAY()</f>
        <v>43258</v>
      </c>
    </row>
    <row r="5" spans="1:15">
      <c r="A5" s="59">
        <f>PLRS!$D$5</f>
        <v>0</v>
      </c>
      <c r="B5" s="60">
        <f>PLRS!$D$1</f>
        <v>0</v>
      </c>
      <c r="C5" s="60">
        <f>PLRS!$D$2</f>
        <v>0</v>
      </c>
      <c r="D5" s="60">
        <f>PLRS!$D$3</f>
        <v>0</v>
      </c>
      <c r="E5" s="60" t="str">
        <f>PLRS!B13</f>
        <v>Bronze</v>
      </c>
      <c r="F5" s="53">
        <f>PLRS!C13</f>
        <v>0</v>
      </c>
      <c r="G5" s="53">
        <f>PLRS!D13</f>
        <v>0</v>
      </c>
      <c r="H5" s="53">
        <f>PLRS!E13</f>
        <v>0</v>
      </c>
      <c r="I5" s="53">
        <f>'Risk Adjustment'!C11</f>
        <v>0</v>
      </c>
      <c r="J5" s="53">
        <f>'Risk Adjustment'!D11</f>
        <v>0</v>
      </c>
      <c r="K5" s="53">
        <f>'Risk Adjustment'!E11</f>
        <v>0</v>
      </c>
      <c r="L5" s="53">
        <f>'Risk Adjustment'!F11</f>
        <v>0</v>
      </c>
      <c r="M5" s="53">
        <f>'Risk Adjustment'!G11</f>
        <v>0</v>
      </c>
      <c r="N5" s="53">
        <f>'Risk Adjustment'!H11</f>
        <v>0</v>
      </c>
      <c r="O5" s="57">
        <f t="shared" ca="1" si="0"/>
        <v>43258</v>
      </c>
    </row>
    <row r="6" spans="1:15">
      <c r="A6" s="59">
        <f>PLRS!$D$5</f>
        <v>0</v>
      </c>
      <c r="B6" s="60">
        <f>PLRS!$D$1</f>
        <v>0</v>
      </c>
      <c r="C6" s="60">
        <f>PLRS!$D$2</f>
        <v>0</v>
      </c>
      <c r="D6" s="60">
        <f>PLRS!$D$3</f>
        <v>0</v>
      </c>
      <c r="E6" s="60" t="str">
        <f>PLRS!B14</f>
        <v>Catastrophic</v>
      </c>
      <c r="F6" s="53">
        <f>PLRS!C14</f>
        <v>0</v>
      </c>
      <c r="G6" s="53">
        <f>PLRS!D14</f>
        <v>0</v>
      </c>
      <c r="H6" s="53">
        <f>PLRS!E14</f>
        <v>0</v>
      </c>
      <c r="I6" s="53">
        <f>'Risk Adjustment'!C12</f>
        <v>0</v>
      </c>
      <c r="J6" s="53">
        <f>'Risk Adjustment'!D12</f>
        <v>0</v>
      </c>
      <c r="K6" s="53">
        <f>'Risk Adjustment'!E12</f>
        <v>0</v>
      </c>
      <c r="L6" s="53">
        <f>'Risk Adjustment'!F12</f>
        <v>0</v>
      </c>
      <c r="M6" s="53">
        <f>'Risk Adjustment'!G12</f>
        <v>0</v>
      </c>
      <c r="N6" s="53">
        <f>'Risk Adjustment'!H12</f>
        <v>0</v>
      </c>
      <c r="O6" s="57">
        <f t="shared" ca="1" si="0"/>
        <v>43258</v>
      </c>
    </row>
    <row r="7" spans="1:15">
      <c r="A7" s="59">
        <f>PLRS!$D$5</f>
        <v>0</v>
      </c>
      <c r="B7" s="60">
        <f>PLRS!$D$1</f>
        <v>0</v>
      </c>
      <c r="C7" s="60">
        <f>PLRS!$D$2</f>
        <v>0</v>
      </c>
      <c r="D7" s="60">
        <f>PLRS!$D$3</f>
        <v>0</v>
      </c>
      <c r="E7" s="60" t="str">
        <f>PLRS!B15</f>
        <v>Statewide</v>
      </c>
      <c r="F7" s="53">
        <f>PLRS!C15</f>
        <v>0</v>
      </c>
      <c r="G7" s="53">
        <f>PLRS!D15</f>
        <v>0</v>
      </c>
      <c r="H7" s="53">
        <f>PLRS!E15</f>
        <v>0</v>
      </c>
      <c r="I7" s="53">
        <f>'Risk Adjustment'!C13</f>
        <v>0</v>
      </c>
      <c r="J7" s="53">
        <f>'Risk Adjustment'!D13</f>
        <v>0</v>
      </c>
      <c r="K7" s="53">
        <f>'Risk Adjustment'!E13</f>
        <v>0</v>
      </c>
      <c r="L7" s="53">
        <f>'Risk Adjustment'!F13</f>
        <v>0</v>
      </c>
      <c r="M7" s="53">
        <f>'Risk Adjustment'!G13</f>
        <v>0</v>
      </c>
      <c r="N7" s="53">
        <f>'Risk Adjustment'!H13</f>
        <v>0</v>
      </c>
      <c r="O7" s="57">
        <f t="shared" ca="1" si="0"/>
        <v>43258</v>
      </c>
    </row>
    <row r="8" spans="1:15">
      <c r="A8" s="59"/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53"/>
      <c r="O8" s="55"/>
    </row>
    <row r="9" spans="1:15">
      <c r="A9" s="59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53"/>
    </row>
    <row r="10" spans="1:15">
      <c r="A10" s="59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53"/>
    </row>
    <row r="11" spans="1:15">
      <c r="A11" s="59"/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53"/>
    </row>
    <row r="12" spans="1:15">
      <c r="A12" s="59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53"/>
    </row>
    <row r="13" spans="1:15">
      <c r="A13" s="59"/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53"/>
    </row>
    <row r="14" spans="1:15">
      <c r="A14" s="59"/>
      <c r="B14" s="60"/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53"/>
    </row>
    <row r="15" spans="1:15">
      <c r="A15" s="59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53"/>
    </row>
    <row r="16" spans="1:15">
      <c r="A16" s="59"/>
      <c r="B16" s="60"/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53"/>
    </row>
    <row r="17" spans="1:14">
      <c r="A17" s="59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53"/>
    </row>
    <row r="18" spans="1:14">
      <c r="A18" s="59"/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53"/>
    </row>
    <row r="19" spans="1:14">
      <c r="A19" s="59"/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53"/>
    </row>
    <row r="20" spans="1:14">
      <c r="A20" s="59"/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53"/>
    </row>
    <row r="21" spans="1:14">
      <c r="A21" s="59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53"/>
    </row>
    <row r="22" spans="1:14">
      <c r="A22" s="59"/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53"/>
    </row>
    <row r="23" spans="1:14">
      <c r="A23" s="59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53"/>
    </row>
    <row r="24" spans="1:14">
      <c r="A24" s="59"/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53"/>
    </row>
    <row r="25" spans="1:14">
      <c r="A25" s="59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53"/>
    </row>
    <row r="26" spans="1:14">
      <c r="A26" s="59"/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53"/>
    </row>
    <row r="27" spans="1:14">
      <c r="A27" s="59"/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53"/>
    </row>
    <row r="28" spans="1:14">
      <c r="A28" s="59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53"/>
    </row>
    <row r="29" spans="1:14">
      <c r="A29" s="59"/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53"/>
    </row>
    <row r="30" spans="1:14">
      <c r="A30" s="59"/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53"/>
    </row>
    <row r="31" spans="1:14">
      <c r="A31" s="59"/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53"/>
    </row>
    <row r="32" spans="1:14">
      <c r="A32" s="59"/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53"/>
    </row>
    <row r="33" spans="1:14">
      <c r="A33" s="59"/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53"/>
    </row>
    <row r="34" spans="1:14">
      <c r="A34" s="59"/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53"/>
    </row>
    <row r="35" spans="1:14">
      <c r="A35" s="59"/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53"/>
    </row>
    <row r="36" spans="1:14">
      <c r="A36" s="59"/>
      <c r="B36" s="60"/>
      <c r="C36" s="60"/>
      <c r="D36" s="60"/>
      <c r="E36" s="60"/>
      <c r="F36" s="60"/>
      <c r="G36" s="60"/>
      <c r="H36" s="60"/>
      <c r="I36" s="60"/>
      <c r="J36" s="60"/>
      <c r="K36" s="60"/>
      <c r="L36" s="60"/>
      <c r="M36" s="60"/>
      <c r="N36" s="53"/>
    </row>
    <row r="37" spans="1:14">
      <c r="A37" s="59"/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53"/>
    </row>
    <row r="38" spans="1:14">
      <c r="A38" s="59"/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53"/>
    </row>
    <row r="39" spans="1:14">
      <c r="A39" s="59"/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53"/>
    </row>
    <row r="40" spans="1:14">
      <c r="A40" s="59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53"/>
    </row>
    <row r="41" spans="1:14">
      <c r="A41" s="59"/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53"/>
    </row>
    <row r="42" spans="1:14">
      <c r="A42" s="59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53"/>
    </row>
    <row r="43" spans="1:14">
      <c r="A43" s="59"/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53"/>
    </row>
    <row r="44" spans="1:14">
      <c r="A44" s="59"/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53"/>
    </row>
    <row r="45" spans="1:14">
      <c r="A45" s="59"/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53"/>
    </row>
    <row r="46" spans="1:14">
      <c r="A46" s="59"/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53"/>
    </row>
    <row r="47" spans="1:14">
      <c r="A47" s="59"/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53"/>
    </row>
    <row r="48" spans="1:14">
      <c r="A48" s="59"/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53"/>
    </row>
    <row r="49" spans="1:14">
      <c r="A49" s="59"/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53"/>
    </row>
    <row r="50" spans="1:14">
      <c r="A50" s="59"/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53"/>
    </row>
    <row r="51" spans="1:14">
      <c r="A51" s="59"/>
      <c r="B51" s="60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53"/>
    </row>
    <row r="52" spans="1:14">
      <c r="A52" s="59"/>
      <c r="B52" s="60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53"/>
    </row>
    <row r="53" spans="1:14">
      <c r="A53" s="59"/>
      <c r="B53" s="60"/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53"/>
    </row>
    <row r="54" spans="1:14">
      <c r="A54" s="59"/>
      <c r="B54" s="60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53"/>
    </row>
    <row r="55" spans="1:14">
      <c r="A55" s="59"/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53"/>
    </row>
    <row r="56" spans="1:14">
      <c r="A56" s="59"/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53"/>
    </row>
    <row r="57" spans="1:14">
      <c r="A57" s="59"/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53"/>
    </row>
    <row r="58" spans="1:14">
      <c r="A58" s="59"/>
      <c r="B58" s="60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53"/>
    </row>
    <row r="59" spans="1:14">
      <c r="A59" s="59"/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53"/>
    </row>
    <row r="60" spans="1:14">
      <c r="A60" s="59"/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53"/>
    </row>
    <row r="61" spans="1:14">
      <c r="A61" s="59"/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53"/>
    </row>
    <row r="62" spans="1:14">
      <c r="A62" s="59"/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53"/>
    </row>
    <row r="63" spans="1:14">
      <c r="A63" s="59"/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53"/>
    </row>
    <row r="64" spans="1:14">
      <c r="A64" s="59"/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53"/>
    </row>
    <row r="65" spans="1:14">
      <c r="A65" s="59"/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53"/>
    </row>
    <row r="66" spans="1:14">
      <c r="A66" s="59"/>
      <c r="B66" s="60"/>
      <c r="C66" s="60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53"/>
    </row>
    <row r="67" spans="1:14">
      <c r="A67" s="59"/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53"/>
    </row>
    <row r="68" spans="1:14">
      <c r="A68" s="59"/>
      <c r="B68" s="60"/>
      <c r="C68" s="60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53"/>
    </row>
    <row r="69" spans="1:14">
      <c r="A69" s="59"/>
      <c r="B69" s="60"/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54"/>
    </row>
    <row r="70" spans="1:14">
      <c r="A70" s="60"/>
      <c r="B70" s="60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</row>
    <row r="71" spans="1:14">
      <c r="I71" s="60"/>
    </row>
    <row r="72" spans="1:14">
      <c r="I72" s="60"/>
    </row>
    <row r="73" spans="1:14">
      <c r="I73" s="60"/>
    </row>
    <row r="74" spans="1:14">
      <c r="I74" s="60"/>
    </row>
    <row r="75" spans="1:14">
      <c r="I75" s="60"/>
    </row>
    <row r="76" spans="1:14">
      <c r="I76" s="60"/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theme="6" tint="-0.249977111117893"/>
  </sheetPr>
  <dimension ref="A1:R688"/>
  <sheetViews>
    <sheetView workbookViewId="0">
      <selection activeCell="K184" sqref="K184"/>
    </sheetView>
  </sheetViews>
  <sheetFormatPr defaultRowHeight="15"/>
  <cols>
    <col min="1" max="10" width="19.42578125" style="55" customWidth="1"/>
    <col min="11" max="11" width="19.42578125" style="56" customWidth="1"/>
    <col min="12" max="12" width="14.7109375" style="56" customWidth="1"/>
    <col min="13" max="17" width="9.140625" style="56"/>
    <col min="18" max="18" width="9.85546875" style="56" bestFit="1" customWidth="1"/>
    <col min="19" max="19" width="0" style="56" hidden="1" customWidth="1"/>
    <col min="20" max="16384" width="9.140625" style="56"/>
  </cols>
  <sheetData>
    <row r="1" spans="1:18" ht="20.25" customHeight="1" thickBot="1">
      <c r="A1" s="52" t="s">
        <v>130</v>
      </c>
      <c r="B1" s="52" t="s">
        <v>118</v>
      </c>
      <c r="C1" s="52" t="s">
        <v>119</v>
      </c>
      <c r="D1" s="52" t="s">
        <v>123</v>
      </c>
      <c r="E1" s="52" t="s">
        <v>97</v>
      </c>
      <c r="F1" s="52" t="s">
        <v>5</v>
      </c>
      <c r="G1" s="52" t="s">
        <v>109</v>
      </c>
      <c r="H1" s="52" t="s">
        <v>110</v>
      </c>
      <c r="I1" s="52" t="s">
        <v>111</v>
      </c>
      <c r="J1" s="52" t="s">
        <v>112</v>
      </c>
      <c r="K1" s="52" t="s">
        <v>113</v>
      </c>
      <c r="L1" s="73" t="s">
        <v>136</v>
      </c>
      <c r="N1" s="56" t="s">
        <v>124</v>
      </c>
      <c r="R1" s="56" t="s">
        <v>124</v>
      </c>
    </row>
    <row r="2" spans="1:18" ht="15.75" thickTop="1">
      <c r="A2" s="57">
        <f>PLRS!$D$5</f>
        <v>0</v>
      </c>
      <c r="B2" s="56">
        <f>PLRS!$D$1</f>
        <v>0</v>
      </c>
      <c r="C2" s="56">
        <f>PLRS!$D$2</f>
        <v>0</v>
      </c>
      <c r="D2" s="56">
        <f>PLRS!$D$3</f>
        <v>0</v>
      </c>
      <c r="E2" s="56" t="s">
        <v>6</v>
      </c>
      <c r="F2" s="74" t="str">
        <f>'County Data 2017'!B8</f>
        <v>Alachua</v>
      </c>
      <c r="G2" s="74">
        <f>'County Data 2017'!C8</f>
        <v>0</v>
      </c>
      <c r="H2" s="74">
        <f>'County Data 2017'!D8</f>
        <v>0</v>
      </c>
      <c r="I2" s="74">
        <f>'County Data 2017'!E8</f>
        <v>0</v>
      </c>
      <c r="J2" s="74">
        <f>'County Data 2017'!F8</f>
        <v>0</v>
      </c>
      <c r="K2" s="74">
        <f>'County Data 2017'!G8</f>
        <v>0</v>
      </c>
      <c r="L2" s="57">
        <f ca="1">TODAY()</f>
        <v>43258</v>
      </c>
      <c r="N2" s="56" t="s">
        <v>125</v>
      </c>
      <c r="R2" s="56" t="s">
        <v>125</v>
      </c>
    </row>
    <row r="3" spans="1:18">
      <c r="A3" s="57">
        <f>PLRS!$D$5</f>
        <v>0</v>
      </c>
      <c r="B3" s="56">
        <f>PLRS!$D$1</f>
        <v>0</v>
      </c>
      <c r="C3" s="56">
        <f>PLRS!$D$2</f>
        <v>0</v>
      </c>
      <c r="D3" s="56">
        <f>PLRS!$D$3</f>
        <v>0</v>
      </c>
      <c r="E3" s="56" t="s">
        <v>6</v>
      </c>
      <c r="F3" s="74" t="str">
        <f>'County Data 2017'!B9</f>
        <v>Baker</v>
      </c>
      <c r="G3" s="74">
        <f>'County Data 2017'!C9</f>
        <v>0</v>
      </c>
      <c r="H3" s="74">
        <f>'County Data 2017'!D9</f>
        <v>0</v>
      </c>
      <c r="I3" s="74">
        <f>'County Data 2017'!E9</f>
        <v>0</v>
      </c>
      <c r="J3" s="74">
        <f>'County Data 2017'!F9</f>
        <v>0</v>
      </c>
      <c r="K3" s="74">
        <f>'County Data 2017'!G9</f>
        <v>0</v>
      </c>
      <c r="L3" s="57">
        <f ca="1">TODAY()</f>
        <v>43258</v>
      </c>
    </row>
    <row r="4" spans="1:18">
      <c r="A4" s="57">
        <f>PLRS!$D$5</f>
        <v>0</v>
      </c>
      <c r="B4" s="56">
        <f>PLRS!$D$1</f>
        <v>0</v>
      </c>
      <c r="C4" s="56">
        <f>PLRS!$D$2</f>
        <v>0</v>
      </c>
      <c r="D4" s="56">
        <f>PLRS!$D$3</f>
        <v>0</v>
      </c>
      <c r="E4" s="56" t="s">
        <v>6</v>
      </c>
      <c r="F4" s="74" t="str">
        <f>'County Data 2017'!B10</f>
        <v>Bay</v>
      </c>
      <c r="G4" s="74">
        <f>'County Data 2017'!C10</f>
        <v>0</v>
      </c>
      <c r="H4" s="74">
        <f>'County Data 2017'!D10</f>
        <v>0</v>
      </c>
      <c r="I4" s="74">
        <f>'County Data 2017'!E10</f>
        <v>0</v>
      </c>
      <c r="J4" s="74">
        <f>'County Data 2017'!F10</f>
        <v>0</v>
      </c>
      <c r="K4" s="74">
        <f>'County Data 2017'!G10</f>
        <v>0</v>
      </c>
      <c r="L4" s="57">
        <f t="shared" ref="L4:L67" ca="1" si="0">TODAY()</f>
        <v>43258</v>
      </c>
    </row>
    <row r="5" spans="1:18">
      <c r="A5" s="57">
        <f>PLRS!$D$5</f>
        <v>0</v>
      </c>
      <c r="B5" s="56">
        <f>PLRS!$D$1</f>
        <v>0</v>
      </c>
      <c r="C5" s="56">
        <f>PLRS!$D$2</f>
        <v>0</v>
      </c>
      <c r="D5" s="56">
        <f>PLRS!$D$3</f>
        <v>0</v>
      </c>
      <c r="E5" s="56" t="s">
        <v>6</v>
      </c>
      <c r="F5" s="74" t="str">
        <f>'County Data 2017'!B11</f>
        <v>Bradford</v>
      </c>
      <c r="G5" s="74">
        <f>'County Data 2017'!C11</f>
        <v>0</v>
      </c>
      <c r="H5" s="74">
        <f>'County Data 2017'!D11</f>
        <v>0</v>
      </c>
      <c r="I5" s="74">
        <f>'County Data 2017'!E11</f>
        <v>0</v>
      </c>
      <c r="J5" s="74">
        <f>'County Data 2017'!F11</f>
        <v>0</v>
      </c>
      <c r="K5" s="74">
        <f>'County Data 2017'!G11</f>
        <v>0</v>
      </c>
      <c r="L5" s="57">
        <f t="shared" ca="1" si="0"/>
        <v>43258</v>
      </c>
    </row>
    <row r="6" spans="1:18">
      <c r="A6" s="57">
        <f>PLRS!$D$5</f>
        <v>0</v>
      </c>
      <c r="B6" s="56">
        <f>PLRS!$D$1</f>
        <v>0</v>
      </c>
      <c r="C6" s="56">
        <f>PLRS!$D$2</f>
        <v>0</v>
      </c>
      <c r="D6" s="56">
        <f>PLRS!$D$3</f>
        <v>0</v>
      </c>
      <c r="E6" s="56" t="s">
        <v>6</v>
      </c>
      <c r="F6" s="74" t="str">
        <f>'County Data 2017'!B12</f>
        <v>Brevard</v>
      </c>
      <c r="G6" s="74">
        <f>'County Data 2017'!C12</f>
        <v>0</v>
      </c>
      <c r="H6" s="74">
        <f>'County Data 2017'!D12</f>
        <v>0</v>
      </c>
      <c r="I6" s="74">
        <f>'County Data 2017'!E12</f>
        <v>0</v>
      </c>
      <c r="J6" s="74">
        <f>'County Data 2017'!F12</f>
        <v>0</v>
      </c>
      <c r="K6" s="74">
        <f>'County Data 2017'!G12</f>
        <v>0</v>
      </c>
      <c r="L6" s="57">
        <f t="shared" ca="1" si="0"/>
        <v>43258</v>
      </c>
    </row>
    <row r="7" spans="1:18">
      <c r="A7" s="57">
        <f>PLRS!$D$5</f>
        <v>0</v>
      </c>
      <c r="B7" s="56">
        <f>PLRS!$D$1</f>
        <v>0</v>
      </c>
      <c r="C7" s="56">
        <f>PLRS!$D$2</f>
        <v>0</v>
      </c>
      <c r="D7" s="56">
        <f>PLRS!$D$3</f>
        <v>0</v>
      </c>
      <c r="E7" s="56" t="s">
        <v>6</v>
      </c>
      <c r="F7" s="74" t="str">
        <f>'County Data 2017'!B13</f>
        <v>Broward</v>
      </c>
      <c r="G7" s="74">
        <f>'County Data 2017'!C13</f>
        <v>0</v>
      </c>
      <c r="H7" s="74">
        <f>'County Data 2017'!D13</f>
        <v>0</v>
      </c>
      <c r="I7" s="74">
        <f>'County Data 2017'!E13</f>
        <v>0</v>
      </c>
      <c r="J7" s="74">
        <f>'County Data 2017'!F13</f>
        <v>0</v>
      </c>
      <c r="K7" s="74">
        <f>'County Data 2017'!G13</f>
        <v>0</v>
      </c>
      <c r="L7" s="57">
        <f t="shared" ca="1" si="0"/>
        <v>43258</v>
      </c>
    </row>
    <row r="8" spans="1:18">
      <c r="A8" s="57">
        <f>PLRS!$D$5</f>
        <v>0</v>
      </c>
      <c r="B8" s="56">
        <f>PLRS!$D$1</f>
        <v>0</v>
      </c>
      <c r="C8" s="56">
        <f>PLRS!$D$2</f>
        <v>0</v>
      </c>
      <c r="D8" s="56">
        <f>PLRS!$D$3</f>
        <v>0</v>
      </c>
      <c r="E8" s="56" t="s">
        <v>6</v>
      </c>
      <c r="F8" s="74" t="str">
        <f>'County Data 2017'!B14</f>
        <v>Calhoun</v>
      </c>
      <c r="G8" s="74">
        <f>'County Data 2017'!C14</f>
        <v>0</v>
      </c>
      <c r="H8" s="74">
        <f>'County Data 2017'!D14</f>
        <v>0</v>
      </c>
      <c r="I8" s="74">
        <f>'County Data 2017'!E14</f>
        <v>0</v>
      </c>
      <c r="J8" s="74">
        <f>'County Data 2017'!F14</f>
        <v>0</v>
      </c>
      <c r="K8" s="74">
        <f>'County Data 2017'!G14</f>
        <v>0</v>
      </c>
      <c r="L8" s="57">
        <f t="shared" ca="1" si="0"/>
        <v>43258</v>
      </c>
    </row>
    <row r="9" spans="1:18">
      <c r="A9" s="57">
        <f>PLRS!$D$5</f>
        <v>0</v>
      </c>
      <c r="B9" s="56">
        <f>PLRS!$D$1</f>
        <v>0</v>
      </c>
      <c r="C9" s="56">
        <f>PLRS!$D$2</f>
        <v>0</v>
      </c>
      <c r="D9" s="56">
        <f>PLRS!$D$3</f>
        <v>0</v>
      </c>
      <c r="E9" s="56" t="s">
        <v>6</v>
      </c>
      <c r="F9" s="74" t="str">
        <f>'County Data 2017'!B15</f>
        <v>Charlotte</v>
      </c>
      <c r="G9" s="74">
        <f>'County Data 2017'!C15</f>
        <v>0</v>
      </c>
      <c r="H9" s="74">
        <f>'County Data 2017'!D15</f>
        <v>0</v>
      </c>
      <c r="I9" s="74">
        <f>'County Data 2017'!E15</f>
        <v>0</v>
      </c>
      <c r="J9" s="74">
        <f>'County Data 2017'!F15</f>
        <v>0</v>
      </c>
      <c r="K9" s="74">
        <f>'County Data 2017'!G15</f>
        <v>0</v>
      </c>
      <c r="L9" s="57">
        <f t="shared" ca="1" si="0"/>
        <v>43258</v>
      </c>
    </row>
    <row r="10" spans="1:18">
      <c r="A10" s="57">
        <f>PLRS!$D$5</f>
        <v>0</v>
      </c>
      <c r="B10" s="56">
        <f>PLRS!$D$1</f>
        <v>0</v>
      </c>
      <c r="C10" s="56">
        <f>PLRS!$D$2</f>
        <v>0</v>
      </c>
      <c r="D10" s="56">
        <f>PLRS!$D$3</f>
        <v>0</v>
      </c>
      <c r="E10" s="56" t="s">
        <v>6</v>
      </c>
      <c r="F10" s="74" t="str">
        <f>'County Data 2017'!B16</f>
        <v>Citrus</v>
      </c>
      <c r="G10" s="74">
        <f>'County Data 2017'!C16</f>
        <v>0</v>
      </c>
      <c r="H10" s="74">
        <f>'County Data 2017'!D16</f>
        <v>0</v>
      </c>
      <c r="I10" s="74">
        <f>'County Data 2017'!E16</f>
        <v>0</v>
      </c>
      <c r="J10" s="74">
        <f>'County Data 2017'!F16</f>
        <v>0</v>
      </c>
      <c r="K10" s="74">
        <f>'County Data 2017'!G16</f>
        <v>0</v>
      </c>
      <c r="L10" s="57">
        <f t="shared" ca="1" si="0"/>
        <v>43258</v>
      </c>
    </row>
    <row r="11" spans="1:18">
      <c r="A11" s="57">
        <f>PLRS!$D$5</f>
        <v>0</v>
      </c>
      <c r="B11" s="56">
        <f>PLRS!$D$1</f>
        <v>0</v>
      </c>
      <c r="C11" s="56">
        <f>PLRS!$D$2</f>
        <v>0</v>
      </c>
      <c r="D11" s="56">
        <f>PLRS!$D$3</f>
        <v>0</v>
      </c>
      <c r="E11" s="56" t="s">
        <v>6</v>
      </c>
      <c r="F11" s="74" t="str">
        <f>'County Data 2017'!B17</f>
        <v>Clay</v>
      </c>
      <c r="G11" s="74">
        <f>'County Data 2017'!C17</f>
        <v>0</v>
      </c>
      <c r="H11" s="74">
        <f>'County Data 2017'!D17</f>
        <v>0</v>
      </c>
      <c r="I11" s="74">
        <f>'County Data 2017'!E17</f>
        <v>0</v>
      </c>
      <c r="J11" s="74">
        <f>'County Data 2017'!F17</f>
        <v>0</v>
      </c>
      <c r="K11" s="74">
        <f>'County Data 2017'!G17</f>
        <v>0</v>
      </c>
      <c r="L11" s="57">
        <f t="shared" ca="1" si="0"/>
        <v>43258</v>
      </c>
    </row>
    <row r="12" spans="1:18">
      <c r="A12" s="57">
        <f>PLRS!$D$5</f>
        <v>0</v>
      </c>
      <c r="B12" s="56">
        <f>PLRS!$D$1</f>
        <v>0</v>
      </c>
      <c r="C12" s="56">
        <f>PLRS!$D$2</f>
        <v>0</v>
      </c>
      <c r="D12" s="56">
        <f>PLRS!$D$3</f>
        <v>0</v>
      </c>
      <c r="E12" s="56" t="s">
        <v>6</v>
      </c>
      <c r="F12" s="74" t="str">
        <f>'County Data 2017'!B18</f>
        <v>Collier</v>
      </c>
      <c r="G12" s="74">
        <f>'County Data 2017'!C18</f>
        <v>0</v>
      </c>
      <c r="H12" s="74">
        <f>'County Data 2017'!D18</f>
        <v>0</v>
      </c>
      <c r="I12" s="74">
        <f>'County Data 2017'!E18</f>
        <v>0</v>
      </c>
      <c r="J12" s="74">
        <f>'County Data 2017'!F18</f>
        <v>0</v>
      </c>
      <c r="K12" s="74">
        <f>'County Data 2017'!G18</f>
        <v>0</v>
      </c>
      <c r="L12" s="57">
        <f t="shared" ca="1" si="0"/>
        <v>43258</v>
      </c>
    </row>
    <row r="13" spans="1:18">
      <c r="A13" s="57">
        <f>PLRS!$D$5</f>
        <v>0</v>
      </c>
      <c r="B13" s="56">
        <f>PLRS!$D$1</f>
        <v>0</v>
      </c>
      <c r="C13" s="56">
        <f>PLRS!$D$2</f>
        <v>0</v>
      </c>
      <c r="D13" s="56">
        <f>PLRS!$D$3</f>
        <v>0</v>
      </c>
      <c r="E13" s="56" t="s">
        <v>6</v>
      </c>
      <c r="F13" s="74" t="str">
        <f>'County Data 2017'!B19</f>
        <v>Columbia</v>
      </c>
      <c r="G13" s="74">
        <f>'County Data 2017'!C19</f>
        <v>0</v>
      </c>
      <c r="H13" s="74">
        <f>'County Data 2017'!D19</f>
        <v>0</v>
      </c>
      <c r="I13" s="74">
        <f>'County Data 2017'!E19</f>
        <v>0</v>
      </c>
      <c r="J13" s="74">
        <f>'County Data 2017'!F19</f>
        <v>0</v>
      </c>
      <c r="K13" s="74">
        <f>'County Data 2017'!G19</f>
        <v>0</v>
      </c>
      <c r="L13" s="57">
        <f t="shared" ca="1" si="0"/>
        <v>43258</v>
      </c>
    </row>
    <row r="14" spans="1:18">
      <c r="A14" s="57">
        <f>PLRS!$D$5</f>
        <v>0</v>
      </c>
      <c r="B14" s="56">
        <f>PLRS!$D$1</f>
        <v>0</v>
      </c>
      <c r="C14" s="56">
        <f>PLRS!$D$2</f>
        <v>0</v>
      </c>
      <c r="D14" s="56">
        <f>PLRS!$D$3</f>
        <v>0</v>
      </c>
      <c r="E14" s="56" t="s">
        <v>6</v>
      </c>
      <c r="F14" s="74" t="str">
        <f>'County Data 2017'!B20</f>
        <v>DeSoto</v>
      </c>
      <c r="G14" s="74">
        <f>'County Data 2017'!C20</f>
        <v>0</v>
      </c>
      <c r="H14" s="74">
        <f>'County Data 2017'!D20</f>
        <v>0</v>
      </c>
      <c r="I14" s="74">
        <f>'County Data 2017'!E20</f>
        <v>0</v>
      </c>
      <c r="J14" s="74">
        <f>'County Data 2017'!F20</f>
        <v>0</v>
      </c>
      <c r="K14" s="74">
        <f>'County Data 2017'!G20</f>
        <v>0</v>
      </c>
      <c r="L14" s="57">
        <f t="shared" ca="1" si="0"/>
        <v>43258</v>
      </c>
    </row>
    <row r="15" spans="1:18">
      <c r="A15" s="57">
        <f>PLRS!$D$5</f>
        <v>0</v>
      </c>
      <c r="B15" s="56">
        <f>PLRS!$D$1</f>
        <v>0</v>
      </c>
      <c r="C15" s="56">
        <f>PLRS!$D$2</f>
        <v>0</v>
      </c>
      <c r="D15" s="56">
        <f>PLRS!$D$3</f>
        <v>0</v>
      </c>
      <c r="E15" s="56" t="s">
        <v>6</v>
      </c>
      <c r="F15" s="74" t="str">
        <f>'County Data 2017'!B21</f>
        <v>Dixie</v>
      </c>
      <c r="G15" s="74">
        <f>'County Data 2017'!C21</f>
        <v>0</v>
      </c>
      <c r="H15" s="74">
        <f>'County Data 2017'!D21</f>
        <v>0</v>
      </c>
      <c r="I15" s="74">
        <f>'County Data 2017'!E21</f>
        <v>0</v>
      </c>
      <c r="J15" s="74">
        <f>'County Data 2017'!F21</f>
        <v>0</v>
      </c>
      <c r="K15" s="74">
        <f>'County Data 2017'!G21</f>
        <v>0</v>
      </c>
      <c r="L15" s="57">
        <f t="shared" ca="1" si="0"/>
        <v>43258</v>
      </c>
    </row>
    <row r="16" spans="1:18">
      <c r="A16" s="57">
        <f>PLRS!$D$5</f>
        <v>0</v>
      </c>
      <c r="B16" s="56">
        <f>PLRS!$D$1</f>
        <v>0</v>
      </c>
      <c r="C16" s="56">
        <f>PLRS!$D$2</f>
        <v>0</v>
      </c>
      <c r="D16" s="56">
        <f>PLRS!$D$3</f>
        <v>0</v>
      </c>
      <c r="E16" s="56" t="s">
        <v>6</v>
      </c>
      <c r="F16" s="74" t="str">
        <f>'County Data 2017'!B22</f>
        <v>Duval</v>
      </c>
      <c r="G16" s="74">
        <f>'County Data 2017'!C22</f>
        <v>0</v>
      </c>
      <c r="H16" s="74">
        <f>'County Data 2017'!D22</f>
        <v>0</v>
      </c>
      <c r="I16" s="74">
        <f>'County Data 2017'!E22</f>
        <v>0</v>
      </c>
      <c r="J16" s="74">
        <f>'County Data 2017'!F22</f>
        <v>0</v>
      </c>
      <c r="K16" s="74">
        <f>'County Data 2017'!G22</f>
        <v>0</v>
      </c>
      <c r="L16" s="57">
        <f t="shared" ca="1" si="0"/>
        <v>43258</v>
      </c>
    </row>
    <row r="17" spans="1:12">
      <c r="A17" s="57">
        <f>PLRS!$D$5</f>
        <v>0</v>
      </c>
      <c r="B17" s="56">
        <f>PLRS!$D$1</f>
        <v>0</v>
      </c>
      <c r="C17" s="56">
        <f>PLRS!$D$2</f>
        <v>0</v>
      </c>
      <c r="D17" s="56">
        <f>PLRS!$D$3</f>
        <v>0</v>
      </c>
      <c r="E17" s="56" t="s">
        <v>6</v>
      </c>
      <c r="F17" s="74" t="str">
        <f>'County Data 2017'!B23</f>
        <v>Escambia</v>
      </c>
      <c r="G17" s="74">
        <f>'County Data 2017'!C23</f>
        <v>0</v>
      </c>
      <c r="H17" s="74">
        <f>'County Data 2017'!D23</f>
        <v>0</v>
      </c>
      <c r="I17" s="74">
        <f>'County Data 2017'!E23</f>
        <v>0</v>
      </c>
      <c r="J17" s="74">
        <f>'County Data 2017'!F23</f>
        <v>0</v>
      </c>
      <c r="K17" s="74">
        <f>'County Data 2017'!G23</f>
        <v>0</v>
      </c>
      <c r="L17" s="57">
        <f t="shared" ca="1" si="0"/>
        <v>43258</v>
      </c>
    </row>
    <row r="18" spans="1:12">
      <c r="A18" s="57">
        <f>PLRS!$D$5</f>
        <v>0</v>
      </c>
      <c r="B18" s="56">
        <f>PLRS!$D$1</f>
        <v>0</v>
      </c>
      <c r="C18" s="56">
        <f>PLRS!$D$2</f>
        <v>0</v>
      </c>
      <c r="D18" s="56">
        <f>PLRS!$D$3</f>
        <v>0</v>
      </c>
      <c r="E18" s="56" t="s">
        <v>6</v>
      </c>
      <c r="F18" s="74" t="str">
        <f>'County Data 2017'!B24</f>
        <v>Flagler</v>
      </c>
      <c r="G18" s="74">
        <f>'County Data 2017'!C24</f>
        <v>0</v>
      </c>
      <c r="H18" s="74">
        <f>'County Data 2017'!D24</f>
        <v>0</v>
      </c>
      <c r="I18" s="74">
        <f>'County Data 2017'!E24</f>
        <v>0</v>
      </c>
      <c r="J18" s="74">
        <f>'County Data 2017'!F24</f>
        <v>0</v>
      </c>
      <c r="K18" s="74">
        <f>'County Data 2017'!G24</f>
        <v>0</v>
      </c>
      <c r="L18" s="57">
        <f t="shared" ca="1" si="0"/>
        <v>43258</v>
      </c>
    </row>
    <row r="19" spans="1:12">
      <c r="A19" s="57">
        <f>PLRS!$D$5</f>
        <v>0</v>
      </c>
      <c r="B19" s="56">
        <f>PLRS!$D$1</f>
        <v>0</v>
      </c>
      <c r="C19" s="56">
        <f>PLRS!$D$2</f>
        <v>0</v>
      </c>
      <c r="D19" s="56">
        <f>PLRS!$D$3</f>
        <v>0</v>
      </c>
      <c r="E19" s="56" t="s">
        <v>6</v>
      </c>
      <c r="F19" s="74" t="str">
        <f>'County Data 2017'!B25</f>
        <v>Franklin</v>
      </c>
      <c r="G19" s="74">
        <f>'County Data 2017'!C25</f>
        <v>0</v>
      </c>
      <c r="H19" s="74">
        <f>'County Data 2017'!D25</f>
        <v>0</v>
      </c>
      <c r="I19" s="74">
        <f>'County Data 2017'!E25</f>
        <v>0</v>
      </c>
      <c r="J19" s="74">
        <f>'County Data 2017'!F25</f>
        <v>0</v>
      </c>
      <c r="K19" s="74">
        <f>'County Data 2017'!G25</f>
        <v>0</v>
      </c>
      <c r="L19" s="57">
        <f t="shared" ca="1" si="0"/>
        <v>43258</v>
      </c>
    </row>
    <row r="20" spans="1:12">
      <c r="A20" s="57">
        <f>PLRS!$D$5</f>
        <v>0</v>
      </c>
      <c r="B20" s="56">
        <f>PLRS!$D$1</f>
        <v>0</v>
      </c>
      <c r="C20" s="56">
        <f>PLRS!$D$2</f>
        <v>0</v>
      </c>
      <c r="D20" s="56">
        <f>PLRS!$D$3</f>
        <v>0</v>
      </c>
      <c r="E20" s="56" t="s">
        <v>6</v>
      </c>
      <c r="F20" s="74" t="str">
        <f>'County Data 2017'!B26</f>
        <v>Gadsden</v>
      </c>
      <c r="G20" s="74">
        <f>'County Data 2017'!C26</f>
        <v>0</v>
      </c>
      <c r="H20" s="74">
        <f>'County Data 2017'!D26</f>
        <v>0</v>
      </c>
      <c r="I20" s="74">
        <f>'County Data 2017'!E26</f>
        <v>0</v>
      </c>
      <c r="J20" s="74">
        <f>'County Data 2017'!F26</f>
        <v>0</v>
      </c>
      <c r="K20" s="74">
        <f>'County Data 2017'!G26</f>
        <v>0</v>
      </c>
      <c r="L20" s="57">
        <f t="shared" ca="1" si="0"/>
        <v>43258</v>
      </c>
    </row>
    <row r="21" spans="1:12">
      <c r="A21" s="57">
        <f>PLRS!$D$5</f>
        <v>0</v>
      </c>
      <c r="B21" s="56">
        <f>PLRS!$D$1</f>
        <v>0</v>
      </c>
      <c r="C21" s="56">
        <f>PLRS!$D$2</f>
        <v>0</v>
      </c>
      <c r="D21" s="56">
        <f>PLRS!$D$3</f>
        <v>0</v>
      </c>
      <c r="E21" s="56" t="s">
        <v>6</v>
      </c>
      <c r="F21" s="74" t="str">
        <f>'County Data 2017'!B27</f>
        <v>Gilchrist</v>
      </c>
      <c r="G21" s="74">
        <f>'County Data 2017'!C27</f>
        <v>0</v>
      </c>
      <c r="H21" s="74">
        <f>'County Data 2017'!D27</f>
        <v>0</v>
      </c>
      <c r="I21" s="74">
        <f>'County Data 2017'!E27</f>
        <v>0</v>
      </c>
      <c r="J21" s="74">
        <f>'County Data 2017'!F27</f>
        <v>0</v>
      </c>
      <c r="K21" s="74">
        <f>'County Data 2017'!G27</f>
        <v>0</v>
      </c>
      <c r="L21" s="57">
        <f t="shared" ca="1" si="0"/>
        <v>43258</v>
      </c>
    </row>
    <row r="22" spans="1:12">
      <c r="A22" s="57">
        <f>PLRS!$D$5</f>
        <v>0</v>
      </c>
      <c r="B22" s="56">
        <f>PLRS!$D$1</f>
        <v>0</v>
      </c>
      <c r="C22" s="56">
        <f>PLRS!$D$2</f>
        <v>0</v>
      </c>
      <c r="D22" s="56">
        <f>PLRS!$D$3</f>
        <v>0</v>
      </c>
      <c r="E22" s="56" t="s">
        <v>6</v>
      </c>
      <c r="F22" s="74" t="str">
        <f>'County Data 2017'!B28</f>
        <v>Glades</v>
      </c>
      <c r="G22" s="74">
        <f>'County Data 2017'!C28</f>
        <v>0</v>
      </c>
      <c r="H22" s="74">
        <f>'County Data 2017'!D28</f>
        <v>0</v>
      </c>
      <c r="I22" s="74">
        <f>'County Data 2017'!E28</f>
        <v>0</v>
      </c>
      <c r="J22" s="74">
        <f>'County Data 2017'!F28</f>
        <v>0</v>
      </c>
      <c r="K22" s="74">
        <f>'County Data 2017'!G28</f>
        <v>0</v>
      </c>
      <c r="L22" s="57">
        <f t="shared" ca="1" si="0"/>
        <v>43258</v>
      </c>
    </row>
    <row r="23" spans="1:12">
      <c r="A23" s="57">
        <f>PLRS!$D$5</f>
        <v>0</v>
      </c>
      <c r="B23" s="56">
        <f>PLRS!$D$1</f>
        <v>0</v>
      </c>
      <c r="C23" s="56">
        <f>PLRS!$D$2</f>
        <v>0</v>
      </c>
      <c r="D23" s="56">
        <f>PLRS!$D$3</f>
        <v>0</v>
      </c>
      <c r="E23" s="56" t="s">
        <v>6</v>
      </c>
      <c r="F23" s="74" t="str">
        <f>'County Data 2017'!B29</f>
        <v>Gulf</v>
      </c>
      <c r="G23" s="74">
        <f>'County Data 2017'!C29</f>
        <v>0</v>
      </c>
      <c r="H23" s="74">
        <f>'County Data 2017'!D29</f>
        <v>0</v>
      </c>
      <c r="I23" s="74">
        <f>'County Data 2017'!E29</f>
        <v>0</v>
      </c>
      <c r="J23" s="74">
        <f>'County Data 2017'!F29</f>
        <v>0</v>
      </c>
      <c r="K23" s="74">
        <f>'County Data 2017'!G29</f>
        <v>0</v>
      </c>
      <c r="L23" s="57">
        <f t="shared" ca="1" si="0"/>
        <v>43258</v>
      </c>
    </row>
    <row r="24" spans="1:12">
      <c r="A24" s="57">
        <f>PLRS!$D$5</f>
        <v>0</v>
      </c>
      <c r="B24" s="56">
        <f>PLRS!$D$1</f>
        <v>0</v>
      </c>
      <c r="C24" s="56">
        <f>PLRS!$D$2</f>
        <v>0</v>
      </c>
      <c r="D24" s="56">
        <f>PLRS!$D$3</f>
        <v>0</v>
      </c>
      <c r="E24" s="56" t="s">
        <v>6</v>
      </c>
      <c r="F24" s="74" t="str">
        <f>'County Data 2017'!B30</f>
        <v>Hamilton</v>
      </c>
      <c r="G24" s="74">
        <f>'County Data 2017'!C30</f>
        <v>0</v>
      </c>
      <c r="H24" s="74">
        <f>'County Data 2017'!D30</f>
        <v>0</v>
      </c>
      <c r="I24" s="74">
        <f>'County Data 2017'!E30</f>
        <v>0</v>
      </c>
      <c r="J24" s="74">
        <f>'County Data 2017'!F30</f>
        <v>0</v>
      </c>
      <c r="K24" s="74">
        <f>'County Data 2017'!G30</f>
        <v>0</v>
      </c>
      <c r="L24" s="57">
        <f t="shared" ca="1" si="0"/>
        <v>43258</v>
      </c>
    </row>
    <row r="25" spans="1:12">
      <c r="A25" s="57">
        <f>PLRS!$D$5</f>
        <v>0</v>
      </c>
      <c r="B25" s="56">
        <f>PLRS!$D$1</f>
        <v>0</v>
      </c>
      <c r="C25" s="56">
        <f>PLRS!$D$2</f>
        <v>0</v>
      </c>
      <c r="D25" s="56">
        <f>PLRS!$D$3</f>
        <v>0</v>
      </c>
      <c r="E25" s="56" t="s">
        <v>6</v>
      </c>
      <c r="F25" s="74" t="str">
        <f>'County Data 2017'!B31</f>
        <v>Hardee</v>
      </c>
      <c r="G25" s="74">
        <f>'County Data 2017'!C31</f>
        <v>0</v>
      </c>
      <c r="H25" s="74">
        <f>'County Data 2017'!D31</f>
        <v>0</v>
      </c>
      <c r="I25" s="74">
        <f>'County Data 2017'!E31</f>
        <v>0</v>
      </c>
      <c r="J25" s="74">
        <f>'County Data 2017'!F31</f>
        <v>0</v>
      </c>
      <c r="K25" s="74">
        <f>'County Data 2017'!G31</f>
        <v>0</v>
      </c>
      <c r="L25" s="57">
        <f t="shared" ca="1" si="0"/>
        <v>43258</v>
      </c>
    </row>
    <row r="26" spans="1:12">
      <c r="A26" s="57">
        <f>PLRS!$D$5</f>
        <v>0</v>
      </c>
      <c r="B26" s="56">
        <f>PLRS!$D$1</f>
        <v>0</v>
      </c>
      <c r="C26" s="56">
        <f>PLRS!$D$2</f>
        <v>0</v>
      </c>
      <c r="D26" s="56">
        <f>PLRS!$D$3</f>
        <v>0</v>
      </c>
      <c r="E26" s="56" t="s">
        <v>6</v>
      </c>
      <c r="F26" s="74" t="str">
        <f>'County Data 2017'!B32</f>
        <v>Hendry</v>
      </c>
      <c r="G26" s="74">
        <f>'County Data 2017'!C32</f>
        <v>0</v>
      </c>
      <c r="H26" s="74">
        <f>'County Data 2017'!D32</f>
        <v>0</v>
      </c>
      <c r="I26" s="74">
        <f>'County Data 2017'!E32</f>
        <v>0</v>
      </c>
      <c r="J26" s="74">
        <f>'County Data 2017'!F32</f>
        <v>0</v>
      </c>
      <c r="K26" s="74">
        <f>'County Data 2017'!G32</f>
        <v>0</v>
      </c>
      <c r="L26" s="57">
        <f t="shared" ca="1" si="0"/>
        <v>43258</v>
      </c>
    </row>
    <row r="27" spans="1:12">
      <c r="A27" s="57">
        <f>PLRS!$D$5</f>
        <v>0</v>
      </c>
      <c r="B27" s="56">
        <f>PLRS!$D$1</f>
        <v>0</v>
      </c>
      <c r="C27" s="56">
        <f>PLRS!$D$2</f>
        <v>0</v>
      </c>
      <c r="D27" s="56">
        <f>PLRS!$D$3</f>
        <v>0</v>
      </c>
      <c r="E27" s="56" t="s">
        <v>6</v>
      </c>
      <c r="F27" s="74" t="str">
        <f>'County Data 2017'!B33</f>
        <v>Hernando</v>
      </c>
      <c r="G27" s="74">
        <f>'County Data 2017'!C33</f>
        <v>0</v>
      </c>
      <c r="H27" s="74">
        <f>'County Data 2017'!D33</f>
        <v>0</v>
      </c>
      <c r="I27" s="74">
        <f>'County Data 2017'!E33</f>
        <v>0</v>
      </c>
      <c r="J27" s="74">
        <f>'County Data 2017'!F33</f>
        <v>0</v>
      </c>
      <c r="K27" s="74">
        <f>'County Data 2017'!G33</f>
        <v>0</v>
      </c>
      <c r="L27" s="57">
        <f t="shared" ca="1" si="0"/>
        <v>43258</v>
      </c>
    </row>
    <row r="28" spans="1:12">
      <c r="A28" s="57">
        <f>PLRS!$D$5</f>
        <v>0</v>
      </c>
      <c r="B28" s="56">
        <f>PLRS!$D$1</f>
        <v>0</v>
      </c>
      <c r="C28" s="56">
        <f>PLRS!$D$2</f>
        <v>0</v>
      </c>
      <c r="D28" s="56">
        <f>PLRS!$D$3</f>
        <v>0</v>
      </c>
      <c r="E28" s="56" t="s">
        <v>6</v>
      </c>
      <c r="F28" s="74" t="str">
        <f>'County Data 2017'!B34</f>
        <v>Highlands</v>
      </c>
      <c r="G28" s="74">
        <f>'County Data 2017'!C34</f>
        <v>0</v>
      </c>
      <c r="H28" s="74">
        <f>'County Data 2017'!D34</f>
        <v>0</v>
      </c>
      <c r="I28" s="74">
        <f>'County Data 2017'!E34</f>
        <v>0</v>
      </c>
      <c r="J28" s="74">
        <f>'County Data 2017'!F34</f>
        <v>0</v>
      </c>
      <c r="K28" s="74">
        <f>'County Data 2017'!G34</f>
        <v>0</v>
      </c>
      <c r="L28" s="57">
        <f t="shared" ca="1" si="0"/>
        <v>43258</v>
      </c>
    </row>
    <row r="29" spans="1:12">
      <c r="A29" s="57">
        <f>PLRS!$D$5</f>
        <v>0</v>
      </c>
      <c r="B29" s="56">
        <f>PLRS!$D$1</f>
        <v>0</v>
      </c>
      <c r="C29" s="56">
        <f>PLRS!$D$2</f>
        <v>0</v>
      </c>
      <c r="D29" s="56">
        <f>PLRS!$D$3</f>
        <v>0</v>
      </c>
      <c r="E29" s="56" t="s">
        <v>6</v>
      </c>
      <c r="F29" s="74" t="str">
        <f>'County Data 2017'!B35</f>
        <v>Hillsborough</v>
      </c>
      <c r="G29" s="74">
        <f>'County Data 2017'!C35</f>
        <v>0</v>
      </c>
      <c r="H29" s="74">
        <f>'County Data 2017'!D35</f>
        <v>0</v>
      </c>
      <c r="I29" s="74">
        <f>'County Data 2017'!E35</f>
        <v>0</v>
      </c>
      <c r="J29" s="74">
        <f>'County Data 2017'!F35</f>
        <v>0</v>
      </c>
      <c r="K29" s="74">
        <f>'County Data 2017'!G35</f>
        <v>0</v>
      </c>
      <c r="L29" s="57">
        <f t="shared" ca="1" si="0"/>
        <v>43258</v>
      </c>
    </row>
    <row r="30" spans="1:12">
      <c r="A30" s="57">
        <f>PLRS!$D$5</f>
        <v>0</v>
      </c>
      <c r="B30" s="56">
        <f>PLRS!$D$1</f>
        <v>0</v>
      </c>
      <c r="C30" s="56">
        <f>PLRS!$D$2</f>
        <v>0</v>
      </c>
      <c r="D30" s="56">
        <f>PLRS!$D$3</f>
        <v>0</v>
      </c>
      <c r="E30" s="56" t="s">
        <v>6</v>
      </c>
      <c r="F30" s="74" t="str">
        <f>'County Data 2017'!B36</f>
        <v>Holmes</v>
      </c>
      <c r="G30" s="74">
        <f>'County Data 2017'!C36</f>
        <v>0</v>
      </c>
      <c r="H30" s="74">
        <f>'County Data 2017'!D36</f>
        <v>0</v>
      </c>
      <c r="I30" s="74">
        <f>'County Data 2017'!E36</f>
        <v>0</v>
      </c>
      <c r="J30" s="74">
        <f>'County Data 2017'!F36</f>
        <v>0</v>
      </c>
      <c r="K30" s="74">
        <f>'County Data 2017'!G36</f>
        <v>0</v>
      </c>
      <c r="L30" s="57">
        <f t="shared" ca="1" si="0"/>
        <v>43258</v>
      </c>
    </row>
    <row r="31" spans="1:12">
      <c r="A31" s="57">
        <f>PLRS!$D$5</f>
        <v>0</v>
      </c>
      <c r="B31" s="56">
        <f>PLRS!$D$1</f>
        <v>0</v>
      </c>
      <c r="C31" s="56">
        <f>PLRS!$D$2</f>
        <v>0</v>
      </c>
      <c r="D31" s="56">
        <f>PLRS!$D$3</f>
        <v>0</v>
      </c>
      <c r="E31" s="56" t="s">
        <v>6</v>
      </c>
      <c r="F31" s="74" t="str">
        <f>'County Data 2017'!B37</f>
        <v>Indian River</v>
      </c>
      <c r="G31" s="74">
        <f>'County Data 2017'!C37</f>
        <v>0</v>
      </c>
      <c r="H31" s="74">
        <f>'County Data 2017'!D37</f>
        <v>0</v>
      </c>
      <c r="I31" s="74">
        <f>'County Data 2017'!E37</f>
        <v>0</v>
      </c>
      <c r="J31" s="74">
        <f>'County Data 2017'!F37</f>
        <v>0</v>
      </c>
      <c r="K31" s="74">
        <f>'County Data 2017'!G37</f>
        <v>0</v>
      </c>
      <c r="L31" s="57">
        <f t="shared" ca="1" si="0"/>
        <v>43258</v>
      </c>
    </row>
    <row r="32" spans="1:12">
      <c r="A32" s="57">
        <f>PLRS!$D$5</f>
        <v>0</v>
      </c>
      <c r="B32" s="56">
        <f>PLRS!$D$1</f>
        <v>0</v>
      </c>
      <c r="C32" s="56">
        <f>PLRS!$D$2</f>
        <v>0</v>
      </c>
      <c r="D32" s="56">
        <f>PLRS!$D$3</f>
        <v>0</v>
      </c>
      <c r="E32" s="56" t="s">
        <v>6</v>
      </c>
      <c r="F32" s="74" t="str">
        <f>'County Data 2017'!B38</f>
        <v>Jackson</v>
      </c>
      <c r="G32" s="74">
        <f>'County Data 2017'!C38</f>
        <v>0</v>
      </c>
      <c r="H32" s="74">
        <f>'County Data 2017'!D38</f>
        <v>0</v>
      </c>
      <c r="I32" s="74">
        <f>'County Data 2017'!E38</f>
        <v>0</v>
      </c>
      <c r="J32" s="74">
        <f>'County Data 2017'!F38</f>
        <v>0</v>
      </c>
      <c r="K32" s="74">
        <f>'County Data 2017'!G38</f>
        <v>0</v>
      </c>
      <c r="L32" s="57">
        <f t="shared" ca="1" si="0"/>
        <v>43258</v>
      </c>
    </row>
    <row r="33" spans="1:12">
      <c r="A33" s="57">
        <f>PLRS!$D$5</f>
        <v>0</v>
      </c>
      <c r="B33" s="56">
        <f>PLRS!$D$1</f>
        <v>0</v>
      </c>
      <c r="C33" s="56">
        <f>PLRS!$D$2</f>
        <v>0</v>
      </c>
      <c r="D33" s="56">
        <f>PLRS!$D$3</f>
        <v>0</v>
      </c>
      <c r="E33" s="56" t="s">
        <v>6</v>
      </c>
      <c r="F33" s="74" t="str">
        <f>'County Data 2017'!B39</f>
        <v>Jefferson</v>
      </c>
      <c r="G33" s="74">
        <f>'County Data 2017'!C39</f>
        <v>0</v>
      </c>
      <c r="H33" s="74">
        <f>'County Data 2017'!D39</f>
        <v>0</v>
      </c>
      <c r="I33" s="74">
        <f>'County Data 2017'!E39</f>
        <v>0</v>
      </c>
      <c r="J33" s="74">
        <f>'County Data 2017'!F39</f>
        <v>0</v>
      </c>
      <c r="K33" s="74">
        <f>'County Data 2017'!G39</f>
        <v>0</v>
      </c>
      <c r="L33" s="57">
        <f t="shared" ca="1" si="0"/>
        <v>43258</v>
      </c>
    </row>
    <row r="34" spans="1:12">
      <c r="A34" s="57">
        <f>PLRS!$D$5</f>
        <v>0</v>
      </c>
      <c r="B34" s="56">
        <f>PLRS!$D$1</f>
        <v>0</v>
      </c>
      <c r="C34" s="56">
        <f>PLRS!$D$2</f>
        <v>0</v>
      </c>
      <c r="D34" s="56">
        <f>PLRS!$D$3</f>
        <v>0</v>
      </c>
      <c r="E34" s="56" t="s">
        <v>6</v>
      </c>
      <c r="F34" s="74" t="str">
        <f>'County Data 2017'!B40</f>
        <v>Lafayette</v>
      </c>
      <c r="G34" s="74">
        <f>'County Data 2017'!C40</f>
        <v>0</v>
      </c>
      <c r="H34" s="74">
        <f>'County Data 2017'!D40</f>
        <v>0</v>
      </c>
      <c r="I34" s="74">
        <f>'County Data 2017'!E40</f>
        <v>0</v>
      </c>
      <c r="J34" s="74">
        <f>'County Data 2017'!F40</f>
        <v>0</v>
      </c>
      <c r="K34" s="74">
        <f>'County Data 2017'!G40</f>
        <v>0</v>
      </c>
      <c r="L34" s="57">
        <f t="shared" ca="1" si="0"/>
        <v>43258</v>
      </c>
    </row>
    <row r="35" spans="1:12">
      <c r="A35" s="57">
        <f>PLRS!$D$5</f>
        <v>0</v>
      </c>
      <c r="B35" s="56">
        <f>PLRS!$D$1</f>
        <v>0</v>
      </c>
      <c r="C35" s="56">
        <f>PLRS!$D$2</f>
        <v>0</v>
      </c>
      <c r="D35" s="56">
        <f>PLRS!$D$3</f>
        <v>0</v>
      </c>
      <c r="E35" s="56" t="s">
        <v>6</v>
      </c>
      <c r="F35" s="74" t="str">
        <f>'County Data 2017'!B41</f>
        <v>Lake</v>
      </c>
      <c r="G35" s="74">
        <f>'County Data 2017'!C41</f>
        <v>0</v>
      </c>
      <c r="H35" s="74">
        <f>'County Data 2017'!D41</f>
        <v>0</v>
      </c>
      <c r="I35" s="74">
        <f>'County Data 2017'!E41</f>
        <v>0</v>
      </c>
      <c r="J35" s="74">
        <f>'County Data 2017'!F41</f>
        <v>0</v>
      </c>
      <c r="K35" s="74">
        <f>'County Data 2017'!G41</f>
        <v>0</v>
      </c>
      <c r="L35" s="57">
        <f t="shared" ca="1" si="0"/>
        <v>43258</v>
      </c>
    </row>
    <row r="36" spans="1:12">
      <c r="A36" s="57">
        <f>PLRS!$D$5</f>
        <v>0</v>
      </c>
      <c r="B36" s="56">
        <f>PLRS!$D$1</f>
        <v>0</v>
      </c>
      <c r="C36" s="56">
        <f>PLRS!$D$2</f>
        <v>0</v>
      </c>
      <c r="D36" s="56">
        <f>PLRS!$D$3</f>
        <v>0</v>
      </c>
      <c r="E36" s="56" t="s">
        <v>6</v>
      </c>
      <c r="F36" s="74" t="str">
        <f>'County Data 2017'!B42</f>
        <v>Lee</v>
      </c>
      <c r="G36" s="74">
        <f>'County Data 2017'!C42</f>
        <v>0</v>
      </c>
      <c r="H36" s="74">
        <f>'County Data 2017'!D42</f>
        <v>0</v>
      </c>
      <c r="I36" s="74">
        <f>'County Data 2017'!E42</f>
        <v>0</v>
      </c>
      <c r="J36" s="74">
        <f>'County Data 2017'!F42</f>
        <v>0</v>
      </c>
      <c r="K36" s="74">
        <f>'County Data 2017'!G42</f>
        <v>0</v>
      </c>
      <c r="L36" s="57">
        <f t="shared" ca="1" si="0"/>
        <v>43258</v>
      </c>
    </row>
    <row r="37" spans="1:12">
      <c r="A37" s="57">
        <f>PLRS!$D$5</f>
        <v>0</v>
      </c>
      <c r="B37" s="56">
        <f>PLRS!$D$1</f>
        <v>0</v>
      </c>
      <c r="C37" s="56">
        <f>PLRS!$D$2</f>
        <v>0</v>
      </c>
      <c r="D37" s="56">
        <f>PLRS!$D$3</f>
        <v>0</v>
      </c>
      <c r="E37" s="56" t="s">
        <v>6</v>
      </c>
      <c r="F37" s="74" t="str">
        <f>'County Data 2017'!B43</f>
        <v>Leon</v>
      </c>
      <c r="G37" s="74">
        <f>'County Data 2017'!C43</f>
        <v>0</v>
      </c>
      <c r="H37" s="74">
        <f>'County Data 2017'!D43</f>
        <v>0</v>
      </c>
      <c r="I37" s="74">
        <f>'County Data 2017'!E43</f>
        <v>0</v>
      </c>
      <c r="J37" s="74">
        <f>'County Data 2017'!F43</f>
        <v>0</v>
      </c>
      <c r="K37" s="74">
        <f>'County Data 2017'!G43</f>
        <v>0</v>
      </c>
      <c r="L37" s="57">
        <f t="shared" ca="1" si="0"/>
        <v>43258</v>
      </c>
    </row>
    <row r="38" spans="1:12">
      <c r="A38" s="57">
        <f>PLRS!$D$5</f>
        <v>0</v>
      </c>
      <c r="B38" s="56">
        <f>PLRS!$D$1</f>
        <v>0</v>
      </c>
      <c r="C38" s="56">
        <f>PLRS!$D$2</f>
        <v>0</v>
      </c>
      <c r="D38" s="56">
        <f>PLRS!$D$3</f>
        <v>0</v>
      </c>
      <c r="E38" s="56" t="s">
        <v>6</v>
      </c>
      <c r="F38" s="74" t="str">
        <f>'County Data 2017'!B44</f>
        <v>Levy</v>
      </c>
      <c r="G38" s="74">
        <f>'County Data 2017'!C44</f>
        <v>0</v>
      </c>
      <c r="H38" s="74">
        <f>'County Data 2017'!D44</f>
        <v>0</v>
      </c>
      <c r="I38" s="74">
        <f>'County Data 2017'!E44</f>
        <v>0</v>
      </c>
      <c r="J38" s="74">
        <f>'County Data 2017'!F44</f>
        <v>0</v>
      </c>
      <c r="K38" s="74">
        <f>'County Data 2017'!G44</f>
        <v>0</v>
      </c>
      <c r="L38" s="57">
        <f t="shared" ca="1" si="0"/>
        <v>43258</v>
      </c>
    </row>
    <row r="39" spans="1:12">
      <c r="A39" s="57">
        <f>PLRS!$D$5</f>
        <v>0</v>
      </c>
      <c r="B39" s="56">
        <f>PLRS!$D$1</f>
        <v>0</v>
      </c>
      <c r="C39" s="56">
        <f>PLRS!$D$2</f>
        <v>0</v>
      </c>
      <c r="D39" s="56">
        <f>PLRS!$D$3</f>
        <v>0</v>
      </c>
      <c r="E39" s="56" t="s">
        <v>6</v>
      </c>
      <c r="F39" s="74" t="str">
        <f>'County Data 2017'!B45</f>
        <v>Liberty</v>
      </c>
      <c r="G39" s="74">
        <f>'County Data 2017'!C45</f>
        <v>0</v>
      </c>
      <c r="H39" s="74">
        <f>'County Data 2017'!D45</f>
        <v>0</v>
      </c>
      <c r="I39" s="74">
        <f>'County Data 2017'!E45</f>
        <v>0</v>
      </c>
      <c r="J39" s="74">
        <f>'County Data 2017'!F45</f>
        <v>0</v>
      </c>
      <c r="K39" s="74">
        <f>'County Data 2017'!G45</f>
        <v>0</v>
      </c>
      <c r="L39" s="57">
        <f t="shared" ca="1" si="0"/>
        <v>43258</v>
      </c>
    </row>
    <row r="40" spans="1:12">
      <c r="A40" s="57">
        <f>PLRS!$D$5</f>
        <v>0</v>
      </c>
      <c r="B40" s="56">
        <f>PLRS!$D$1</f>
        <v>0</v>
      </c>
      <c r="C40" s="56">
        <f>PLRS!$D$2</f>
        <v>0</v>
      </c>
      <c r="D40" s="56">
        <f>PLRS!$D$3</f>
        <v>0</v>
      </c>
      <c r="E40" s="56" t="s">
        <v>6</v>
      </c>
      <c r="F40" s="74" t="str">
        <f>'County Data 2017'!B46</f>
        <v>Madison</v>
      </c>
      <c r="G40" s="74">
        <f>'County Data 2017'!C46</f>
        <v>0</v>
      </c>
      <c r="H40" s="74">
        <f>'County Data 2017'!D46</f>
        <v>0</v>
      </c>
      <c r="I40" s="74">
        <f>'County Data 2017'!E46</f>
        <v>0</v>
      </c>
      <c r="J40" s="74">
        <f>'County Data 2017'!F46</f>
        <v>0</v>
      </c>
      <c r="K40" s="74">
        <f>'County Data 2017'!G46</f>
        <v>0</v>
      </c>
      <c r="L40" s="57">
        <f t="shared" ca="1" si="0"/>
        <v>43258</v>
      </c>
    </row>
    <row r="41" spans="1:12">
      <c r="A41" s="57">
        <f>PLRS!$D$5</f>
        <v>0</v>
      </c>
      <c r="B41" s="56">
        <f>PLRS!$D$1</f>
        <v>0</v>
      </c>
      <c r="C41" s="56">
        <f>PLRS!$D$2</f>
        <v>0</v>
      </c>
      <c r="D41" s="56">
        <f>PLRS!$D$3</f>
        <v>0</v>
      </c>
      <c r="E41" s="56" t="s">
        <v>6</v>
      </c>
      <c r="F41" s="74" t="str">
        <f>'County Data 2017'!B47</f>
        <v>Manatee</v>
      </c>
      <c r="G41" s="74">
        <f>'County Data 2017'!C47</f>
        <v>0</v>
      </c>
      <c r="H41" s="74">
        <f>'County Data 2017'!D47</f>
        <v>0</v>
      </c>
      <c r="I41" s="74">
        <f>'County Data 2017'!E47</f>
        <v>0</v>
      </c>
      <c r="J41" s="74">
        <f>'County Data 2017'!F47</f>
        <v>0</v>
      </c>
      <c r="K41" s="74">
        <f>'County Data 2017'!G47</f>
        <v>0</v>
      </c>
      <c r="L41" s="57">
        <f t="shared" ca="1" si="0"/>
        <v>43258</v>
      </c>
    </row>
    <row r="42" spans="1:12">
      <c r="A42" s="57">
        <f>PLRS!$D$5</f>
        <v>0</v>
      </c>
      <c r="B42" s="56">
        <f>PLRS!$D$1</f>
        <v>0</v>
      </c>
      <c r="C42" s="56">
        <f>PLRS!$D$2</f>
        <v>0</v>
      </c>
      <c r="D42" s="56">
        <f>PLRS!$D$3</f>
        <v>0</v>
      </c>
      <c r="E42" s="56" t="s">
        <v>6</v>
      </c>
      <c r="F42" s="74" t="str">
        <f>'County Data 2017'!B48</f>
        <v>Marion</v>
      </c>
      <c r="G42" s="74">
        <f>'County Data 2017'!C48</f>
        <v>0</v>
      </c>
      <c r="H42" s="74">
        <f>'County Data 2017'!D48</f>
        <v>0</v>
      </c>
      <c r="I42" s="74">
        <f>'County Data 2017'!E48</f>
        <v>0</v>
      </c>
      <c r="J42" s="74">
        <f>'County Data 2017'!F48</f>
        <v>0</v>
      </c>
      <c r="K42" s="74">
        <f>'County Data 2017'!G48</f>
        <v>0</v>
      </c>
      <c r="L42" s="57">
        <f t="shared" ca="1" si="0"/>
        <v>43258</v>
      </c>
    </row>
    <row r="43" spans="1:12">
      <c r="A43" s="57">
        <f>PLRS!$D$5</f>
        <v>0</v>
      </c>
      <c r="B43" s="56">
        <f>PLRS!$D$1</f>
        <v>0</v>
      </c>
      <c r="C43" s="56">
        <f>PLRS!$D$2</f>
        <v>0</v>
      </c>
      <c r="D43" s="56">
        <f>PLRS!$D$3</f>
        <v>0</v>
      </c>
      <c r="E43" s="56" t="s">
        <v>6</v>
      </c>
      <c r="F43" s="74" t="str">
        <f>'County Data 2017'!B49</f>
        <v>Martin</v>
      </c>
      <c r="G43" s="74">
        <f>'County Data 2017'!C49</f>
        <v>0</v>
      </c>
      <c r="H43" s="74">
        <f>'County Data 2017'!D49</f>
        <v>0</v>
      </c>
      <c r="I43" s="74">
        <f>'County Data 2017'!E49</f>
        <v>0</v>
      </c>
      <c r="J43" s="74">
        <f>'County Data 2017'!F49</f>
        <v>0</v>
      </c>
      <c r="K43" s="74">
        <f>'County Data 2017'!G49</f>
        <v>0</v>
      </c>
      <c r="L43" s="57">
        <f t="shared" ca="1" si="0"/>
        <v>43258</v>
      </c>
    </row>
    <row r="44" spans="1:12">
      <c r="A44" s="57">
        <f>PLRS!$D$5</f>
        <v>0</v>
      </c>
      <c r="B44" s="56">
        <f>PLRS!$D$1</f>
        <v>0</v>
      </c>
      <c r="C44" s="56">
        <f>PLRS!$D$2</f>
        <v>0</v>
      </c>
      <c r="D44" s="56">
        <f>PLRS!$D$3</f>
        <v>0</v>
      </c>
      <c r="E44" s="56" t="s">
        <v>6</v>
      </c>
      <c r="F44" s="74" t="str">
        <f>'County Data 2017'!B50</f>
        <v>Miami-Dade</v>
      </c>
      <c r="G44" s="74">
        <f>'County Data 2017'!C50</f>
        <v>0</v>
      </c>
      <c r="H44" s="74">
        <f>'County Data 2017'!D50</f>
        <v>0</v>
      </c>
      <c r="I44" s="74">
        <f>'County Data 2017'!E50</f>
        <v>0</v>
      </c>
      <c r="J44" s="74">
        <f>'County Data 2017'!F50</f>
        <v>0</v>
      </c>
      <c r="K44" s="74">
        <f>'County Data 2017'!G50</f>
        <v>0</v>
      </c>
      <c r="L44" s="57">
        <f t="shared" ca="1" si="0"/>
        <v>43258</v>
      </c>
    </row>
    <row r="45" spans="1:12">
      <c r="A45" s="57">
        <f>PLRS!$D$5</f>
        <v>0</v>
      </c>
      <c r="B45" s="56">
        <f>PLRS!$D$1</f>
        <v>0</v>
      </c>
      <c r="C45" s="56">
        <f>PLRS!$D$2</f>
        <v>0</v>
      </c>
      <c r="D45" s="56">
        <f>PLRS!$D$3</f>
        <v>0</v>
      </c>
      <c r="E45" s="56" t="s">
        <v>6</v>
      </c>
      <c r="F45" s="74" t="str">
        <f>'County Data 2017'!B51</f>
        <v>Monroe</v>
      </c>
      <c r="G45" s="74">
        <f>'County Data 2017'!C51</f>
        <v>0</v>
      </c>
      <c r="H45" s="74">
        <f>'County Data 2017'!D51</f>
        <v>0</v>
      </c>
      <c r="I45" s="74">
        <f>'County Data 2017'!E51</f>
        <v>0</v>
      </c>
      <c r="J45" s="74">
        <f>'County Data 2017'!F51</f>
        <v>0</v>
      </c>
      <c r="K45" s="74">
        <f>'County Data 2017'!G51</f>
        <v>0</v>
      </c>
      <c r="L45" s="57">
        <f t="shared" ca="1" si="0"/>
        <v>43258</v>
      </c>
    </row>
    <row r="46" spans="1:12">
      <c r="A46" s="57">
        <f>PLRS!$D$5</f>
        <v>0</v>
      </c>
      <c r="B46" s="56">
        <f>PLRS!$D$1</f>
        <v>0</v>
      </c>
      <c r="C46" s="56">
        <f>PLRS!$D$2</f>
        <v>0</v>
      </c>
      <c r="D46" s="56">
        <f>PLRS!$D$3</f>
        <v>0</v>
      </c>
      <c r="E46" s="56" t="s">
        <v>6</v>
      </c>
      <c r="F46" s="74" t="str">
        <f>'County Data 2017'!B52</f>
        <v>Nassau</v>
      </c>
      <c r="G46" s="74">
        <f>'County Data 2017'!C52</f>
        <v>0</v>
      </c>
      <c r="H46" s="74">
        <f>'County Data 2017'!D52</f>
        <v>0</v>
      </c>
      <c r="I46" s="74">
        <f>'County Data 2017'!E52</f>
        <v>0</v>
      </c>
      <c r="J46" s="74">
        <f>'County Data 2017'!F52</f>
        <v>0</v>
      </c>
      <c r="K46" s="74">
        <f>'County Data 2017'!G52</f>
        <v>0</v>
      </c>
      <c r="L46" s="57">
        <f t="shared" ca="1" si="0"/>
        <v>43258</v>
      </c>
    </row>
    <row r="47" spans="1:12">
      <c r="A47" s="57">
        <f>PLRS!$D$5</f>
        <v>0</v>
      </c>
      <c r="B47" s="56">
        <f>PLRS!$D$1</f>
        <v>0</v>
      </c>
      <c r="C47" s="56">
        <f>PLRS!$D$2</f>
        <v>0</v>
      </c>
      <c r="D47" s="56">
        <f>PLRS!$D$3</f>
        <v>0</v>
      </c>
      <c r="E47" s="56" t="s">
        <v>6</v>
      </c>
      <c r="F47" s="74" t="str">
        <f>'County Data 2017'!B53</f>
        <v>Okaloosa</v>
      </c>
      <c r="G47" s="74">
        <f>'County Data 2017'!C53</f>
        <v>0</v>
      </c>
      <c r="H47" s="74">
        <f>'County Data 2017'!D53</f>
        <v>0</v>
      </c>
      <c r="I47" s="74">
        <f>'County Data 2017'!E53</f>
        <v>0</v>
      </c>
      <c r="J47" s="74">
        <f>'County Data 2017'!F53</f>
        <v>0</v>
      </c>
      <c r="K47" s="74">
        <f>'County Data 2017'!G53</f>
        <v>0</v>
      </c>
      <c r="L47" s="57">
        <f t="shared" ca="1" si="0"/>
        <v>43258</v>
      </c>
    </row>
    <row r="48" spans="1:12">
      <c r="A48" s="57">
        <f>PLRS!$D$5</f>
        <v>0</v>
      </c>
      <c r="B48" s="56">
        <f>PLRS!$D$1</f>
        <v>0</v>
      </c>
      <c r="C48" s="56">
        <f>PLRS!$D$2</f>
        <v>0</v>
      </c>
      <c r="D48" s="56">
        <f>PLRS!$D$3</f>
        <v>0</v>
      </c>
      <c r="E48" s="56" t="s">
        <v>6</v>
      </c>
      <c r="F48" s="74" t="str">
        <f>'County Data 2017'!B54</f>
        <v>Okeechobee</v>
      </c>
      <c r="G48" s="74">
        <f>'County Data 2017'!C54</f>
        <v>0</v>
      </c>
      <c r="H48" s="74">
        <f>'County Data 2017'!D54</f>
        <v>0</v>
      </c>
      <c r="I48" s="74">
        <f>'County Data 2017'!E54</f>
        <v>0</v>
      </c>
      <c r="J48" s="74">
        <f>'County Data 2017'!F54</f>
        <v>0</v>
      </c>
      <c r="K48" s="74">
        <f>'County Data 2017'!G54</f>
        <v>0</v>
      </c>
      <c r="L48" s="57">
        <f t="shared" ca="1" si="0"/>
        <v>43258</v>
      </c>
    </row>
    <row r="49" spans="1:12">
      <c r="A49" s="57">
        <f>PLRS!$D$5</f>
        <v>0</v>
      </c>
      <c r="B49" s="56">
        <f>PLRS!$D$1</f>
        <v>0</v>
      </c>
      <c r="C49" s="56">
        <f>PLRS!$D$2</f>
        <v>0</v>
      </c>
      <c r="D49" s="56">
        <f>PLRS!$D$3</f>
        <v>0</v>
      </c>
      <c r="E49" s="56" t="s">
        <v>6</v>
      </c>
      <c r="F49" s="74" t="str">
        <f>'County Data 2017'!B55</f>
        <v>Orange</v>
      </c>
      <c r="G49" s="74">
        <f>'County Data 2017'!C55</f>
        <v>0</v>
      </c>
      <c r="H49" s="74">
        <f>'County Data 2017'!D55</f>
        <v>0</v>
      </c>
      <c r="I49" s="74">
        <f>'County Data 2017'!E55</f>
        <v>0</v>
      </c>
      <c r="J49" s="74">
        <f>'County Data 2017'!F55</f>
        <v>0</v>
      </c>
      <c r="K49" s="74">
        <f>'County Data 2017'!G55</f>
        <v>0</v>
      </c>
      <c r="L49" s="57">
        <f t="shared" ca="1" si="0"/>
        <v>43258</v>
      </c>
    </row>
    <row r="50" spans="1:12">
      <c r="A50" s="57">
        <f>PLRS!$D$5</f>
        <v>0</v>
      </c>
      <c r="B50" s="56">
        <f>PLRS!$D$1</f>
        <v>0</v>
      </c>
      <c r="C50" s="56">
        <f>PLRS!$D$2</f>
        <v>0</v>
      </c>
      <c r="D50" s="56">
        <f>PLRS!$D$3</f>
        <v>0</v>
      </c>
      <c r="E50" s="56" t="s">
        <v>6</v>
      </c>
      <c r="F50" s="74" t="str">
        <f>'County Data 2017'!B56</f>
        <v>Osceola</v>
      </c>
      <c r="G50" s="74">
        <f>'County Data 2017'!C56</f>
        <v>0</v>
      </c>
      <c r="H50" s="74">
        <f>'County Data 2017'!D56</f>
        <v>0</v>
      </c>
      <c r="I50" s="74">
        <f>'County Data 2017'!E56</f>
        <v>0</v>
      </c>
      <c r="J50" s="74">
        <f>'County Data 2017'!F56</f>
        <v>0</v>
      </c>
      <c r="K50" s="74">
        <f>'County Data 2017'!G56</f>
        <v>0</v>
      </c>
      <c r="L50" s="57">
        <f t="shared" ca="1" si="0"/>
        <v>43258</v>
      </c>
    </row>
    <row r="51" spans="1:12">
      <c r="A51" s="57">
        <f>PLRS!$D$5</f>
        <v>0</v>
      </c>
      <c r="B51" s="56">
        <f>PLRS!$D$1</f>
        <v>0</v>
      </c>
      <c r="C51" s="56">
        <f>PLRS!$D$2</f>
        <v>0</v>
      </c>
      <c r="D51" s="56">
        <f>PLRS!$D$3</f>
        <v>0</v>
      </c>
      <c r="E51" s="56" t="s">
        <v>6</v>
      </c>
      <c r="F51" s="74" t="str">
        <f>'County Data 2017'!B57</f>
        <v>Palm Beach</v>
      </c>
      <c r="G51" s="74">
        <f>'County Data 2017'!C57</f>
        <v>0</v>
      </c>
      <c r="H51" s="74">
        <f>'County Data 2017'!D57</f>
        <v>0</v>
      </c>
      <c r="I51" s="74">
        <f>'County Data 2017'!E57</f>
        <v>0</v>
      </c>
      <c r="J51" s="74">
        <f>'County Data 2017'!F57</f>
        <v>0</v>
      </c>
      <c r="K51" s="74">
        <f>'County Data 2017'!G57</f>
        <v>0</v>
      </c>
      <c r="L51" s="57">
        <f t="shared" ca="1" si="0"/>
        <v>43258</v>
      </c>
    </row>
    <row r="52" spans="1:12">
      <c r="A52" s="57">
        <f>PLRS!$D$5</f>
        <v>0</v>
      </c>
      <c r="B52" s="56">
        <f>PLRS!$D$1</f>
        <v>0</v>
      </c>
      <c r="C52" s="56">
        <f>PLRS!$D$2</f>
        <v>0</v>
      </c>
      <c r="D52" s="56">
        <f>PLRS!$D$3</f>
        <v>0</v>
      </c>
      <c r="E52" s="56" t="s">
        <v>6</v>
      </c>
      <c r="F52" s="74" t="str">
        <f>'County Data 2017'!B58</f>
        <v>Pasco</v>
      </c>
      <c r="G52" s="74">
        <f>'County Data 2017'!C58</f>
        <v>0</v>
      </c>
      <c r="H52" s="74">
        <f>'County Data 2017'!D58</f>
        <v>0</v>
      </c>
      <c r="I52" s="74">
        <f>'County Data 2017'!E58</f>
        <v>0</v>
      </c>
      <c r="J52" s="74">
        <f>'County Data 2017'!F58</f>
        <v>0</v>
      </c>
      <c r="K52" s="74">
        <f>'County Data 2017'!G58</f>
        <v>0</v>
      </c>
      <c r="L52" s="57">
        <f t="shared" ca="1" si="0"/>
        <v>43258</v>
      </c>
    </row>
    <row r="53" spans="1:12">
      <c r="A53" s="57">
        <f>PLRS!$D$5</f>
        <v>0</v>
      </c>
      <c r="B53" s="56">
        <f>PLRS!$D$1</f>
        <v>0</v>
      </c>
      <c r="C53" s="56">
        <f>PLRS!$D$2</f>
        <v>0</v>
      </c>
      <c r="D53" s="56">
        <f>PLRS!$D$3</f>
        <v>0</v>
      </c>
      <c r="E53" s="56" t="s">
        <v>6</v>
      </c>
      <c r="F53" s="74" t="str">
        <f>'County Data 2017'!B59</f>
        <v>Pinellas</v>
      </c>
      <c r="G53" s="74">
        <f>'County Data 2017'!C59</f>
        <v>0</v>
      </c>
      <c r="H53" s="74">
        <f>'County Data 2017'!D59</f>
        <v>0</v>
      </c>
      <c r="I53" s="74">
        <f>'County Data 2017'!E59</f>
        <v>0</v>
      </c>
      <c r="J53" s="74">
        <f>'County Data 2017'!F59</f>
        <v>0</v>
      </c>
      <c r="K53" s="74">
        <f>'County Data 2017'!G59</f>
        <v>0</v>
      </c>
      <c r="L53" s="57">
        <f t="shared" ca="1" si="0"/>
        <v>43258</v>
      </c>
    </row>
    <row r="54" spans="1:12">
      <c r="A54" s="57">
        <f>PLRS!$D$5</f>
        <v>0</v>
      </c>
      <c r="B54" s="56">
        <f>PLRS!$D$1</f>
        <v>0</v>
      </c>
      <c r="C54" s="56">
        <f>PLRS!$D$2</f>
        <v>0</v>
      </c>
      <c r="D54" s="56">
        <f>PLRS!$D$3</f>
        <v>0</v>
      </c>
      <c r="E54" s="56" t="s">
        <v>6</v>
      </c>
      <c r="F54" s="74" t="str">
        <f>'County Data 2017'!B60</f>
        <v>Polk</v>
      </c>
      <c r="G54" s="74">
        <f>'County Data 2017'!C60</f>
        <v>0</v>
      </c>
      <c r="H54" s="74">
        <f>'County Data 2017'!D60</f>
        <v>0</v>
      </c>
      <c r="I54" s="74">
        <f>'County Data 2017'!E60</f>
        <v>0</v>
      </c>
      <c r="J54" s="74">
        <f>'County Data 2017'!F60</f>
        <v>0</v>
      </c>
      <c r="K54" s="74">
        <f>'County Data 2017'!G60</f>
        <v>0</v>
      </c>
      <c r="L54" s="57">
        <f t="shared" ca="1" si="0"/>
        <v>43258</v>
      </c>
    </row>
    <row r="55" spans="1:12">
      <c r="A55" s="57">
        <f>PLRS!$D$5</f>
        <v>0</v>
      </c>
      <c r="B55" s="56">
        <f>PLRS!$D$1</f>
        <v>0</v>
      </c>
      <c r="C55" s="56">
        <f>PLRS!$D$2</f>
        <v>0</v>
      </c>
      <c r="D55" s="56">
        <f>PLRS!$D$3</f>
        <v>0</v>
      </c>
      <c r="E55" s="56" t="s">
        <v>6</v>
      </c>
      <c r="F55" s="74" t="str">
        <f>'County Data 2017'!B61</f>
        <v>Putnam</v>
      </c>
      <c r="G55" s="74">
        <f>'County Data 2017'!C61</f>
        <v>0</v>
      </c>
      <c r="H55" s="74">
        <f>'County Data 2017'!D61</f>
        <v>0</v>
      </c>
      <c r="I55" s="74">
        <f>'County Data 2017'!E61</f>
        <v>0</v>
      </c>
      <c r="J55" s="74">
        <f>'County Data 2017'!F61</f>
        <v>0</v>
      </c>
      <c r="K55" s="74">
        <f>'County Data 2017'!G61</f>
        <v>0</v>
      </c>
      <c r="L55" s="57">
        <f t="shared" ca="1" si="0"/>
        <v>43258</v>
      </c>
    </row>
    <row r="56" spans="1:12">
      <c r="A56" s="57">
        <f>PLRS!$D$5</f>
        <v>0</v>
      </c>
      <c r="B56" s="56">
        <f>PLRS!$D$1</f>
        <v>0</v>
      </c>
      <c r="C56" s="56">
        <f>PLRS!$D$2</f>
        <v>0</v>
      </c>
      <c r="D56" s="56">
        <f>PLRS!$D$3</f>
        <v>0</v>
      </c>
      <c r="E56" s="56" t="s">
        <v>6</v>
      </c>
      <c r="F56" s="74" t="str">
        <f>'County Data 2017'!B62</f>
        <v>St. Johns</v>
      </c>
      <c r="G56" s="74">
        <f>'County Data 2017'!C62</f>
        <v>0</v>
      </c>
      <c r="H56" s="74">
        <f>'County Data 2017'!D62</f>
        <v>0</v>
      </c>
      <c r="I56" s="74">
        <f>'County Data 2017'!E62</f>
        <v>0</v>
      </c>
      <c r="J56" s="74">
        <f>'County Data 2017'!F62</f>
        <v>0</v>
      </c>
      <c r="K56" s="74">
        <f>'County Data 2017'!G62</f>
        <v>0</v>
      </c>
      <c r="L56" s="57">
        <f t="shared" ca="1" si="0"/>
        <v>43258</v>
      </c>
    </row>
    <row r="57" spans="1:12">
      <c r="A57" s="57">
        <f>PLRS!$D$5</f>
        <v>0</v>
      </c>
      <c r="B57" s="56">
        <f>PLRS!$D$1</f>
        <v>0</v>
      </c>
      <c r="C57" s="56">
        <f>PLRS!$D$2</f>
        <v>0</v>
      </c>
      <c r="D57" s="56">
        <f>PLRS!$D$3</f>
        <v>0</v>
      </c>
      <c r="E57" s="56" t="s">
        <v>6</v>
      </c>
      <c r="F57" s="74" t="str">
        <f>'County Data 2017'!B63</f>
        <v>St. Lucie</v>
      </c>
      <c r="G57" s="74">
        <f>'County Data 2017'!C63</f>
        <v>0</v>
      </c>
      <c r="H57" s="74">
        <f>'County Data 2017'!D63</f>
        <v>0</v>
      </c>
      <c r="I57" s="74">
        <f>'County Data 2017'!E63</f>
        <v>0</v>
      </c>
      <c r="J57" s="74">
        <f>'County Data 2017'!F63</f>
        <v>0</v>
      </c>
      <c r="K57" s="74">
        <f>'County Data 2017'!G63</f>
        <v>0</v>
      </c>
      <c r="L57" s="57">
        <f t="shared" ca="1" si="0"/>
        <v>43258</v>
      </c>
    </row>
    <row r="58" spans="1:12">
      <c r="A58" s="57">
        <f>PLRS!$D$5</f>
        <v>0</v>
      </c>
      <c r="B58" s="56">
        <f>PLRS!$D$1</f>
        <v>0</v>
      </c>
      <c r="C58" s="56">
        <f>PLRS!$D$2</f>
        <v>0</v>
      </c>
      <c r="D58" s="56">
        <f>PLRS!$D$3</f>
        <v>0</v>
      </c>
      <c r="E58" s="56" t="s">
        <v>6</v>
      </c>
      <c r="F58" s="74" t="str">
        <f>'County Data 2017'!B64</f>
        <v>Santa Rosa</v>
      </c>
      <c r="G58" s="74">
        <f>'County Data 2017'!C64</f>
        <v>0</v>
      </c>
      <c r="H58" s="74">
        <f>'County Data 2017'!D64</f>
        <v>0</v>
      </c>
      <c r="I58" s="74">
        <f>'County Data 2017'!E64</f>
        <v>0</v>
      </c>
      <c r="J58" s="74">
        <f>'County Data 2017'!F64</f>
        <v>0</v>
      </c>
      <c r="K58" s="74">
        <f>'County Data 2017'!G64</f>
        <v>0</v>
      </c>
      <c r="L58" s="57">
        <f t="shared" ca="1" si="0"/>
        <v>43258</v>
      </c>
    </row>
    <row r="59" spans="1:12">
      <c r="A59" s="57">
        <f>PLRS!$D$5</f>
        <v>0</v>
      </c>
      <c r="B59" s="56">
        <f>PLRS!$D$1</f>
        <v>0</v>
      </c>
      <c r="C59" s="56">
        <f>PLRS!$D$2</f>
        <v>0</v>
      </c>
      <c r="D59" s="56">
        <f>PLRS!$D$3</f>
        <v>0</v>
      </c>
      <c r="E59" s="56" t="s">
        <v>6</v>
      </c>
      <c r="F59" s="74" t="str">
        <f>'County Data 2017'!B65</f>
        <v>Sarasota</v>
      </c>
      <c r="G59" s="74">
        <f>'County Data 2017'!C65</f>
        <v>0</v>
      </c>
      <c r="H59" s="74">
        <f>'County Data 2017'!D65</f>
        <v>0</v>
      </c>
      <c r="I59" s="74">
        <f>'County Data 2017'!E65</f>
        <v>0</v>
      </c>
      <c r="J59" s="74">
        <f>'County Data 2017'!F65</f>
        <v>0</v>
      </c>
      <c r="K59" s="74">
        <f>'County Data 2017'!G65</f>
        <v>0</v>
      </c>
      <c r="L59" s="57">
        <f t="shared" ca="1" si="0"/>
        <v>43258</v>
      </c>
    </row>
    <row r="60" spans="1:12">
      <c r="A60" s="57">
        <f>PLRS!$D$5</f>
        <v>0</v>
      </c>
      <c r="B60" s="56">
        <f>PLRS!$D$1</f>
        <v>0</v>
      </c>
      <c r="C60" s="56">
        <f>PLRS!$D$2</f>
        <v>0</v>
      </c>
      <c r="D60" s="56">
        <f>PLRS!$D$3</f>
        <v>0</v>
      </c>
      <c r="E60" s="56" t="s">
        <v>6</v>
      </c>
      <c r="F60" s="74" t="str">
        <f>'County Data 2017'!B66</f>
        <v>Seminole</v>
      </c>
      <c r="G60" s="74">
        <f>'County Data 2017'!C66</f>
        <v>0</v>
      </c>
      <c r="H60" s="74">
        <f>'County Data 2017'!D66</f>
        <v>0</v>
      </c>
      <c r="I60" s="74">
        <f>'County Data 2017'!E66</f>
        <v>0</v>
      </c>
      <c r="J60" s="74">
        <f>'County Data 2017'!F66</f>
        <v>0</v>
      </c>
      <c r="K60" s="74">
        <f>'County Data 2017'!G66</f>
        <v>0</v>
      </c>
      <c r="L60" s="57">
        <f t="shared" ca="1" si="0"/>
        <v>43258</v>
      </c>
    </row>
    <row r="61" spans="1:12">
      <c r="A61" s="57">
        <f>PLRS!$D$5</f>
        <v>0</v>
      </c>
      <c r="B61" s="56">
        <f>PLRS!$D$1</f>
        <v>0</v>
      </c>
      <c r="C61" s="56">
        <f>PLRS!$D$2</f>
        <v>0</v>
      </c>
      <c r="D61" s="56">
        <f>PLRS!$D$3</f>
        <v>0</v>
      </c>
      <c r="E61" s="56" t="s">
        <v>6</v>
      </c>
      <c r="F61" s="74" t="str">
        <f>'County Data 2017'!B67</f>
        <v>Sumter</v>
      </c>
      <c r="G61" s="74">
        <f>'County Data 2017'!C67</f>
        <v>0</v>
      </c>
      <c r="H61" s="74">
        <f>'County Data 2017'!D67</f>
        <v>0</v>
      </c>
      <c r="I61" s="74">
        <f>'County Data 2017'!E67</f>
        <v>0</v>
      </c>
      <c r="J61" s="74">
        <f>'County Data 2017'!F67</f>
        <v>0</v>
      </c>
      <c r="K61" s="74">
        <f>'County Data 2017'!G67</f>
        <v>0</v>
      </c>
      <c r="L61" s="57">
        <f t="shared" ca="1" si="0"/>
        <v>43258</v>
      </c>
    </row>
    <row r="62" spans="1:12">
      <c r="A62" s="57">
        <f>PLRS!$D$5</f>
        <v>0</v>
      </c>
      <c r="B62" s="56">
        <f>PLRS!$D$1</f>
        <v>0</v>
      </c>
      <c r="C62" s="56">
        <f>PLRS!$D$2</f>
        <v>0</v>
      </c>
      <c r="D62" s="56">
        <f>PLRS!$D$3</f>
        <v>0</v>
      </c>
      <c r="E62" s="56" t="s">
        <v>6</v>
      </c>
      <c r="F62" s="74" t="str">
        <f>'County Data 2017'!B68</f>
        <v>Suwannee</v>
      </c>
      <c r="G62" s="74">
        <f>'County Data 2017'!C68</f>
        <v>0</v>
      </c>
      <c r="H62" s="74">
        <f>'County Data 2017'!D68</f>
        <v>0</v>
      </c>
      <c r="I62" s="74">
        <f>'County Data 2017'!E68</f>
        <v>0</v>
      </c>
      <c r="J62" s="74">
        <f>'County Data 2017'!F68</f>
        <v>0</v>
      </c>
      <c r="K62" s="74">
        <f>'County Data 2017'!G68</f>
        <v>0</v>
      </c>
      <c r="L62" s="57">
        <f t="shared" ca="1" si="0"/>
        <v>43258</v>
      </c>
    </row>
    <row r="63" spans="1:12">
      <c r="A63" s="57">
        <f>PLRS!$D$5</f>
        <v>0</v>
      </c>
      <c r="B63" s="56">
        <f>PLRS!$D$1</f>
        <v>0</v>
      </c>
      <c r="C63" s="56">
        <f>PLRS!$D$2</f>
        <v>0</v>
      </c>
      <c r="D63" s="56">
        <f>PLRS!$D$3</f>
        <v>0</v>
      </c>
      <c r="E63" s="56" t="s">
        <v>6</v>
      </c>
      <c r="F63" s="74" t="str">
        <f>'County Data 2017'!B69</f>
        <v>Taylor</v>
      </c>
      <c r="G63" s="74">
        <f>'County Data 2017'!C69</f>
        <v>0</v>
      </c>
      <c r="H63" s="74">
        <f>'County Data 2017'!D69</f>
        <v>0</v>
      </c>
      <c r="I63" s="74">
        <f>'County Data 2017'!E69</f>
        <v>0</v>
      </c>
      <c r="J63" s="74">
        <f>'County Data 2017'!F69</f>
        <v>0</v>
      </c>
      <c r="K63" s="74">
        <f>'County Data 2017'!G69</f>
        <v>0</v>
      </c>
      <c r="L63" s="57">
        <f t="shared" ca="1" si="0"/>
        <v>43258</v>
      </c>
    </row>
    <row r="64" spans="1:12">
      <c r="A64" s="57">
        <f>PLRS!$D$5</f>
        <v>0</v>
      </c>
      <c r="B64" s="56">
        <f>PLRS!$D$1</f>
        <v>0</v>
      </c>
      <c r="C64" s="56">
        <f>PLRS!$D$2</f>
        <v>0</v>
      </c>
      <c r="D64" s="56">
        <f>PLRS!$D$3</f>
        <v>0</v>
      </c>
      <c r="E64" s="56" t="s">
        <v>6</v>
      </c>
      <c r="F64" s="74" t="str">
        <f>'County Data 2017'!B70</f>
        <v>Union</v>
      </c>
      <c r="G64" s="74">
        <f>'County Data 2017'!C70</f>
        <v>0</v>
      </c>
      <c r="H64" s="74">
        <f>'County Data 2017'!D70</f>
        <v>0</v>
      </c>
      <c r="I64" s="74">
        <f>'County Data 2017'!E70</f>
        <v>0</v>
      </c>
      <c r="J64" s="74">
        <f>'County Data 2017'!F70</f>
        <v>0</v>
      </c>
      <c r="K64" s="74">
        <f>'County Data 2017'!G70</f>
        <v>0</v>
      </c>
      <c r="L64" s="57">
        <f t="shared" ca="1" si="0"/>
        <v>43258</v>
      </c>
    </row>
    <row r="65" spans="1:12">
      <c r="A65" s="57">
        <f>PLRS!$D$5</f>
        <v>0</v>
      </c>
      <c r="B65" s="56">
        <f>PLRS!$D$1</f>
        <v>0</v>
      </c>
      <c r="C65" s="56">
        <f>PLRS!$D$2</f>
        <v>0</v>
      </c>
      <c r="D65" s="56">
        <f>PLRS!$D$3</f>
        <v>0</v>
      </c>
      <c r="E65" s="56" t="s">
        <v>6</v>
      </c>
      <c r="F65" s="74" t="str">
        <f>'County Data 2017'!B71</f>
        <v>Volusia</v>
      </c>
      <c r="G65" s="74">
        <f>'County Data 2017'!C71</f>
        <v>0</v>
      </c>
      <c r="H65" s="74">
        <f>'County Data 2017'!D71</f>
        <v>0</v>
      </c>
      <c r="I65" s="74">
        <f>'County Data 2017'!E71</f>
        <v>0</v>
      </c>
      <c r="J65" s="74">
        <f>'County Data 2017'!F71</f>
        <v>0</v>
      </c>
      <c r="K65" s="74">
        <f>'County Data 2017'!G71</f>
        <v>0</v>
      </c>
      <c r="L65" s="57">
        <f t="shared" ca="1" si="0"/>
        <v>43258</v>
      </c>
    </row>
    <row r="66" spans="1:12">
      <c r="A66" s="57">
        <f>PLRS!$D$5</f>
        <v>0</v>
      </c>
      <c r="B66" s="56">
        <f>PLRS!$D$1</f>
        <v>0</v>
      </c>
      <c r="C66" s="56">
        <f>PLRS!$D$2</f>
        <v>0</v>
      </c>
      <c r="D66" s="56">
        <f>PLRS!$D$3</f>
        <v>0</v>
      </c>
      <c r="E66" s="56" t="s">
        <v>6</v>
      </c>
      <c r="F66" s="74" t="str">
        <f>'County Data 2017'!B72</f>
        <v>Wakulla</v>
      </c>
      <c r="G66" s="74">
        <f>'County Data 2017'!C72</f>
        <v>0</v>
      </c>
      <c r="H66" s="74">
        <f>'County Data 2017'!D72</f>
        <v>0</v>
      </c>
      <c r="I66" s="74">
        <f>'County Data 2017'!E72</f>
        <v>0</v>
      </c>
      <c r="J66" s="74">
        <f>'County Data 2017'!F72</f>
        <v>0</v>
      </c>
      <c r="K66" s="74">
        <f>'County Data 2017'!G72</f>
        <v>0</v>
      </c>
      <c r="L66" s="57">
        <f t="shared" ca="1" si="0"/>
        <v>43258</v>
      </c>
    </row>
    <row r="67" spans="1:12">
      <c r="A67" s="57">
        <f>PLRS!$D$5</f>
        <v>0</v>
      </c>
      <c r="B67" s="56">
        <f>PLRS!$D$1</f>
        <v>0</v>
      </c>
      <c r="C67" s="56">
        <f>PLRS!$D$2</f>
        <v>0</v>
      </c>
      <c r="D67" s="56">
        <f>PLRS!$D$3</f>
        <v>0</v>
      </c>
      <c r="E67" s="56" t="s">
        <v>6</v>
      </c>
      <c r="F67" s="74" t="str">
        <f>'County Data 2017'!B73</f>
        <v>Walton</v>
      </c>
      <c r="G67" s="74">
        <f>'County Data 2017'!C73</f>
        <v>0</v>
      </c>
      <c r="H67" s="74">
        <f>'County Data 2017'!D73</f>
        <v>0</v>
      </c>
      <c r="I67" s="74">
        <f>'County Data 2017'!E73</f>
        <v>0</v>
      </c>
      <c r="J67" s="74">
        <f>'County Data 2017'!F73</f>
        <v>0</v>
      </c>
      <c r="K67" s="74">
        <f>'County Data 2017'!G73</f>
        <v>0</v>
      </c>
      <c r="L67" s="57">
        <f t="shared" ca="1" si="0"/>
        <v>43258</v>
      </c>
    </row>
    <row r="68" spans="1:12">
      <c r="A68" s="57">
        <f>PLRS!$D$5</f>
        <v>0</v>
      </c>
      <c r="B68" s="56">
        <f>PLRS!$D$1</f>
        <v>0</v>
      </c>
      <c r="C68" s="56">
        <f>PLRS!$D$2</f>
        <v>0</v>
      </c>
      <c r="D68" s="56">
        <f>PLRS!$D$3</f>
        <v>0</v>
      </c>
      <c r="E68" s="56" t="s">
        <v>6</v>
      </c>
      <c r="F68" s="74" t="str">
        <f>'County Data 2017'!B74</f>
        <v>Washington</v>
      </c>
      <c r="G68" s="74">
        <f>'County Data 2017'!C74</f>
        <v>0</v>
      </c>
      <c r="H68" s="74">
        <f>'County Data 2017'!D74</f>
        <v>0</v>
      </c>
      <c r="I68" s="74">
        <f>'County Data 2017'!E74</f>
        <v>0</v>
      </c>
      <c r="J68" s="74">
        <f>'County Data 2017'!F74</f>
        <v>0</v>
      </c>
      <c r="K68" s="74">
        <f>'County Data 2017'!G74</f>
        <v>0</v>
      </c>
      <c r="L68" s="57">
        <f t="shared" ref="L68:L131" ca="1" si="1">TODAY()</f>
        <v>43258</v>
      </c>
    </row>
    <row r="69" spans="1:12">
      <c r="A69" s="57">
        <f>PLRS!$D$5</f>
        <v>0</v>
      </c>
      <c r="B69" s="56">
        <f>PLRS!$D$1</f>
        <v>0</v>
      </c>
      <c r="C69" s="56">
        <f>PLRS!$D$2</f>
        <v>0</v>
      </c>
      <c r="D69" s="56">
        <f>PLRS!$D$3</f>
        <v>0</v>
      </c>
      <c r="E69" s="56" t="s">
        <v>6</v>
      </c>
      <c r="F69" s="74" t="str">
        <f>'County Data 2017'!B75</f>
        <v>Other</v>
      </c>
      <c r="G69" s="74">
        <f>'County Data 2017'!C75</f>
        <v>0</v>
      </c>
      <c r="H69" s="74">
        <f>'County Data 2017'!D75</f>
        <v>0</v>
      </c>
      <c r="I69" s="74">
        <f>'County Data 2017'!E75</f>
        <v>0</v>
      </c>
      <c r="J69" s="74">
        <f>'County Data 2017'!F75</f>
        <v>0</v>
      </c>
      <c r="K69" s="74">
        <f>'County Data 2017'!G75</f>
        <v>0</v>
      </c>
      <c r="L69" s="57">
        <f t="shared" ca="1" si="1"/>
        <v>43258</v>
      </c>
    </row>
    <row r="70" spans="1:12">
      <c r="A70" s="57">
        <f>PLRS!$D$5</f>
        <v>0</v>
      </c>
      <c r="B70" s="56">
        <f>PLRS!$D$1</f>
        <v>0</v>
      </c>
      <c r="C70" s="56">
        <f>PLRS!$D$2</f>
        <v>0</v>
      </c>
      <c r="D70" s="56">
        <f>PLRS!$D$3</f>
        <v>0</v>
      </c>
      <c r="E70" s="60" t="s">
        <v>7</v>
      </c>
      <c r="F70" s="60" t="str">
        <f>'County Data 2017'!B8</f>
        <v>Alachua</v>
      </c>
      <c r="G70" s="53">
        <f>'County Data 2017'!H8</f>
        <v>0</v>
      </c>
      <c r="H70" s="53">
        <f>'County Data 2017'!I8</f>
        <v>0</v>
      </c>
      <c r="I70" s="53">
        <f>'County Data 2017'!J8</f>
        <v>0</v>
      </c>
      <c r="J70" s="53">
        <f>'County Data 2017'!K8</f>
        <v>0</v>
      </c>
      <c r="K70" s="53">
        <f>'County Data 2017'!L8</f>
        <v>0</v>
      </c>
      <c r="L70" s="57">
        <f t="shared" ca="1" si="1"/>
        <v>43258</v>
      </c>
    </row>
    <row r="71" spans="1:12">
      <c r="A71" s="57">
        <f>PLRS!$D$5</f>
        <v>0</v>
      </c>
      <c r="B71" s="56">
        <f>PLRS!$D$1</f>
        <v>0</v>
      </c>
      <c r="C71" s="56">
        <f>PLRS!$D$2</f>
        <v>0</v>
      </c>
      <c r="D71" s="56">
        <f>PLRS!$D$3</f>
        <v>0</v>
      </c>
      <c r="E71" s="60" t="s">
        <v>7</v>
      </c>
      <c r="F71" s="60" t="str">
        <f>'County Data 2017'!B9</f>
        <v>Baker</v>
      </c>
      <c r="G71" s="53">
        <f>'County Data 2017'!H9</f>
        <v>0</v>
      </c>
      <c r="H71" s="53">
        <f>'County Data 2017'!I9</f>
        <v>0</v>
      </c>
      <c r="I71" s="53">
        <f>'County Data 2017'!J9</f>
        <v>0</v>
      </c>
      <c r="J71" s="53">
        <f>'County Data 2017'!K9</f>
        <v>0</v>
      </c>
      <c r="K71" s="53">
        <f>'County Data 2017'!L9</f>
        <v>0</v>
      </c>
      <c r="L71" s="57">
        <f t="shared" ca="1" si="1"/>
        <v>43258</v>
      </c>
    </row>
    <row r="72" spans="1:12">
      <c r="A72" s="57">
        <f>PLRS!$D$5</f>
        <v>0</v>
      </c>
      <c r="B72" s="56">
        <f>PLRS!$D$1</f>
        <v>0</v>
      </c>
      <c r="C72" s="56">
        <f>PLRS!$D$2</f>
        <v>0</v>
      </c>
      <c r="D72" s="56">
        <f>PLRS!$D$3</f>
        <v>0</v>
      </c>
      <c r="E72" s="60" t="s">
        <v>7</v>
      </c>
      <c r="F72" s="60" t="str">
        <f>'County Data 2017'!B10</f>
        <v>Bay</v>
      </c>
      <c r="G72" s="53">
        <f>'County Data 2017'!H10</f>
        <v>0</v>
      </c>
      <c r="H72" s="53">
        <f>'County Data 2017'!I10</f>
        <v>0</v>
      </c>
      <c r="I72" s="53">
        <f>'County Data 2017'!J10</f>
        <v>0</v>
      </c>
      <c r="J72" s="53">
        <f>'County Data 2017'!K10</f>
        <v>0</v>
      </c>
      <c r="K72" s="53">
        <f>'County Data 2017'!L10</f>
        <v>0</v>
      </c>
      <c r="L72" s="57">
        <f t="shared" ca="1" si="1"/>
        <v>43258</v>
      </c>
    </row>
    <row r="73" spans="1:12">
      <c r="A73" s="57">
        <f>PLRS!$D$5</f>
        <v>0</v>
      </c>
      <c r="B73" s="56">
        <f>PLRS!$D$1</f>
        <v>0</v>
      </c>
      <c r="C73" s="56">
        <f>PLRS!$D$2</f>
        <v>0</v>
      </c>
      <c r="D73" s="56">
        <f>PLRS!$D$3</f>
        <v>0</v>
      </c>
      <c r="E73" s="60" t="s">
        <v>7</v>
      </c>
      <c r="F73" s="60" t="str">
        <f>'County Data 2017'!B11</f>
        <v>Bradford</v>
      </c>
      <c r="G73" s="53">
        <f>'County Data 2017'!H11</f>
        <v>0</v>
      </c>
      <c r="H73" s="53">
        <f>'County Data 2017'!I11</f>
        <v>0</v>
      </c>
      <c r="I73" s="53">
        <f>'County Data 2017'!J11</f>
        <v>0</v>
      </c>
      <c r="J73" s="53">
        <f>'County Data 2017'!K11</f>
        <v>0</v>
      </c>
      <c r="K73" s="53">
        <f>'County Data 2017'!L11</f>
        <v>0</v>
      </c>
      <c r="L73" s="57">
        <f t="shared" ca="1" si="1"/>
        <v>43258</v>
      </c>
    </row>
    <row r="74" spans="1:12">
      <c r="A74" s="57">
        <f>PLRS!$D$5</f>
        <v>0</v>
      </c>
      <c r="B74" s="56">
        <f>PLRS!$D$1</f>
        <v>0</v>
      </c>
      <c r="C74" s="56">
        <f>PLRS!$D$2</f>
        <v>0</v>
      </c>
      <c r="D74" s="56">
        <f>PLRS!$D$3</f>
        <v>0</v>
      </c>
      <c r="E74" s="60" t="s">
        <v>7</v>
      </c>
      <c r="F74" s="60" t="str">
        <f>'County Data 2017'!B12</f>
        <v>Brevard</v>
      </c>
      <c r="G74" s="53">
        <f>'County Data 2017'!H12</f>
        <v>0</v>
      </c>
      <c r="H74" s="53">
        <f>'County Data 2017'!I12</f>
        <v>0</v>
      </c>
      <c r="I74" s="53">
        <f>'County Data 2017'!J12</f>
        <v>0</v>
      </c>
      <c r="J74" s="53">
        <f>'County Data 2017'!K12</f>
        <v>0</v>
      </c>
      <c r="K74" s="53">
        <f>'County Data 2017'!L12</f>
        <v>0</v>
      </c>
      <c r="L74" s="57">
        <f t="shared" ca="1" si="1"/>
        <v>43258</v>
      </c>
    </row>
    <row r="75" spans="1:12">
      <c r="A75" s="57">
        <f>PLRS!$D$5</f>
        <v>0</v>
      </c>
      <c r="B75" s="56">
        <f>PLRS!$D$1</f>
        <v>0</v>
      </c>
      <c r="C75" s="56">
        <f>PLRS!$D$2</f>
        <v>0</v>
      </c>
      <c r="D75" s="56">
        <f>PLRS!$D$3</f>
        <v>0</v>
      </c>
      <c r="E75" s="60" t="s">
        <v>7</v>
      </c>
      <c r="F75" s="60" t="str">
        <f>'County Data 2017'!B13</f>
        <v>Broward</v>
      </c>
      <c r="G75" s="53">
        <f>'County Data 2017'!H13</f>
        <v>0</v>
      </c>
      <c r="H75" s="53">
        <f>'County Data 2017'!I13</f>
        <v>0</v>
      </c>
      <c r="I75" s="53">
        <f>'County Data 2017'!J13</f>
        <v>0</v>
      </c>
      <c r="J75" s="53">
        <f>'County Data 2017'!K13</f>
        <v>0</v>
      </c>
      <c r="K75" s="53">
        <f>'County Data 2017'!L13</f>
        <v>0</v>
      </c>
      <c r="L75" s="57">
        <f t="shared" ca="1" si="1"/>
        <v>43258</v>
      </c>
    </row>
    <row r="76" spans="1:12">
      <c r="A76" s="57">
        <f>PLRS!$D$5</f>
        <v>0</v>
      </c>
      <c r="B76" s="56">
        <f>PLRS!$D$1</f>
        <v>0</v>
      </c>
      <c r="C76" s="56">
        <f>PLRS!$D$2</f>
        <v>0</v>
      </c>
      <c r="D76" s="56">
        <f>PLRS!$D$3</f>
        <v>0</v>
      </c>
      <c r="E76" s="60" t="s">
        <v>7</v>
      </c>
      <c r="F76" s="60" t="str">
        <f>'County Data 2017'!B14</f>
        <v>Calhoun</v>
      </c>
      <c r="G76" s="53">
        <f>'County Data 2017'!H14</f>
        <v>0</v>
      </c>
      <c r="H76" s="53">
        <f>'County Data 2017'!I14</f>
        <v>0</v>
      </c>
      <c r="I76" s="53">
        <f>'County Data 2017'!J14</f>
        <v>0</v>
      </c>
      <c r="J76" s="53">
        <f>'County Data 2017'!K14</f>
        <v>0</v>
      </c>
      <c r="K76" s="53">
        <f>'County Data 2017'!L14</f>
        <v>0</v>
      </c>
      <c r="L76" s="57">
        <f t="shared" ca="1" si="1"/>
        <v>43258</v>
      </c>
    </row>
    <row r="77" spans="1:12">
      <c r="A77" s="57">
        <f>PLRS!$D$5</f>
        <v>0</v>
      </c>
      <c r="B77" s="56">
        <f>PLRS!$D$1</f>
        <v>0</v>
      </c>
      <c r="C77" s="56">
        <f>PLRS!$D$2</f>
        <v>0</v>
      </c>
      <c r="D77" s="56">
        <f>PLRS!$D$3</f>
        <v>0</v>
      </c>
      <c r="E77" s="60" t="s">
        <v>7</v>
      </c>
      <c r="F77" s="60" t="str">
        <f>'County Data 2017'!B15</f>
        <v>Charlotte</v>
      </c>
      <c r="G77" s="53">
        <f>'County Data 2017'!H15</f>
        <v>0</v>
      </c>
      <c r="H77" s="53">
        <f>'County Data 2017'!I15</f>
        <v>0</v>
      </c>
      <c r="I77" s="53">
        <f>'County Data 2017'!J15</f>
        <v>0</v>
      </c>
      <c r="J77" s="53">
        <f>'County Data 2017'!K15</f>
        <v>0</v>
      </c>
      <c r="K77" s="53">
        <f>'County Data 2017'!L15</f>
        <v>0</v>
      </c>
      <c r="L77" s="57">
        <f t="shared" ca="1" si="1"/>
        <v>43258</v>
      </c>
    </row>
    <row r="78" spans="1:12">
      <c r="A78" s="57">
        <f>PLRS!$D$5</f>
        <v>0</v>
      </c>
      <c r="B78" s="56">
        <f>PLRS!$D$1</f>
        <v>0</v>
      </c>
      <c r="C78" s="56">
        <f>PLRS!$D$2</f>
        <v>0</v>
      </c>
      <c r="D78" s="56">
        <f>PLRS!$D$3</f>
        <v>0</v>
      </c>
      <c r="E78" s="60" t="s">
        <v>7</v>
      </c>
      <c r="F78" s="60" t="str">
        <f>'County Data 2017'!B16</f>
        <v>Citrus</v>
      </c>
      <c r="G78" s="53">
        <f>'County Data 2017'!H16</f>
        <v>0</v>
      </c>
      <c r="H78" s="53">
        <f>'County Data 2017'!I16</f>
        <v>0</v>
      </c>
      <c r="I78" s="53">
        <f>'County Data 2017'!J16</f>
        <v>0</v>
      </c>
      <c r="J78" s="53">
        <f>'County Data 2017'!K16</f>
        <v>0</v>
      </c>
      <c r="K78" s="53">
        <f>'County Data 2017'!L16</f>
        <v>0</v>
      </c>
      <c r="L78" s="57">
        <f t="shared" ca="1" si="1"/>
        <v>43258</v>
      </c>
    </row>
    <row r="79" spans="1:12">
      <c r="A79" s="57">
        <f>PLRS!$D$5</f>
        <v>0</v>
      </c>
      <c r="B79" s="56">
        <f>PLRS!$D$1</f>
        <v>0</v>
      </c>
      <c r="C79" s="56">
        <f>PLRS!$D$2</f>
        <v>0</v>
      </c>
      <c r="D79" s="56">
        <f>PLRS!$D$3</f>
        <v>0</v>
      </c>
      <c r="E79" s="60" t="s">
        <v>7</v>
      </c>
      <c r="F79" s="60" t="str">
        <f>'County Data 2017'!B17</f>
        <v>Clay</v>
      </c>
      <c r="G79" s="53">
        <f>'County Data 2017'!H17</f>
        <v>0</v>
      </c>
      <c r="H79" s="53">
        <f>'County Data 2017'!I17</f>
        <v>0</v>
      </c>
      <c r="I79" s="53">
        <f>'County Data 2017'!J17</f>
        <v>0</v>
      </c>
      <c r="J79" s="53">
        <f>'County Data 2017'!K17</f>
        <v>0</v>
      </c>
      <c r="K79" s="53">
        <f>'County Data 2017'!L17</f>
        <v>0</v>
      </c>
      <c r="L79" s="57">
        <f t="shared" ca="1" si="1"/>
        <v>43258</v>
      </c>
    </row>
    <row r="80" spans="1:12">
      <c r="A80" s="57">
        <f>PLRS!$D$5</f>
        <v>0</v>
      </c>
      <c r="B80" s="56">
        <f>PLRS!$D$1</f>
        <v>0</v>
      </c>
      <c r="C80" s="56">
        <f>PLRS!$D$2</f>
        <v>0</v>
      </c>
      <c r="D80" s="56">
        <f>PLRS!$D$3</f>
        <v>0</v>
      </c>
      <c r="E80" s="60" t="s">
        <v>7</v>
      </c>
      <c r="F80" s="60" t="str">
        <f>'County Data 2017'!B18</f>
        <v>Collier</v>
      </c>
      <c r="G80" s="53">
        <f>'County Data 2017'!H18</f>
        <v>0</v>
      </c>
      <c r="H80" s="53">
        <f>'County Data 2017'!I18</f>
        <v>0</v>
      </c>
      <c r="I80" s="53">
        <f>'County Data 2017'!J18</f>
        <v>0</v>
      </c>
      <c r="J80" s="53">
        <f>'County Data 2017'!K18</f>
        <v>0</v>
      </c>
      <c r="K80" s="53">
        <f>'County Data 2017'!L18</f>
        <v>0</v>
      </c>
      <c r="L80" s="57">
        <f t="shared" ca="1" si="1"/>
        <v>43258</v>
      </c>
    </row>
    <row r="81" spans="1:12">
      <c r="A81" s="57">
        <f>PLRS!$D$5</f>
        <v>0</v>
      </c>
      <c r="B81" s="56">
        <f>PLRS!$D$1</f>
        <v>0</v>
      </c>
      <c r="C81" s="56">
        <f>PLRS!$D$2</f>
        <v>0</v>
      </c>
      <c r="D81" s="56">
        <f>PLRS!$D$3</f>
        <v>0</v>
      </c>
      <c r="E81" s="60" t="s">
        <v>7</v>
      </c>
      <c r="F81" s="60" t="str">
        <f>'County Data 2017'!B19</f>
        <v>Columbia</v>
      </c>
      <c r="G81" s="53">
        <f>'County Data 2017'!H19</f>
        <v>0</v>
      </c>
      <c r="H81" s="53">
        <f>'County Data 2017'!I19</f>
        <v>0</v>
      </c>
      <c r="I81" s="53">
        <f>'County Data 2017'!J19</f>
        <v>0</v>
      </c>
      <c r="J81" s="53">
        <f>'County Data 2017'!K19</f>
        <v>0</v>
      </c>
      <c r="K81" s="53">
        <f>'County Data 2017'!L19</f>
        <v>0</v>
      </c>
      <c r="L81" s="57">
        <f t="shared" ca="1" si="1"/>
        <v>43258</v>
      </c>
    </row>
    <row r="82" spans="1:12">
      <c r="A82" s="57">
        <f>PLRS!$D$5</f>
        <v>0</v>
      </c>
      <c r="B82" s="56">
        <f>PLRS!$D$1</f>
        <v>0</v>
      </c>
      <c r="C82" s="56">
        <f>PLRS!$D$2</f>
        <v>0</v>
      </c>
      <c r="D82" s="56">
        <f>PLRS!$D$3</f>
        <v>0</v>
      </c>
      <c r="E82" s="60" t="s">
        <v>7</v>
      </c>
      <c r="F82" s="60" t="str">
        <f>'County Data 2017'!B20</f>
        <v>DeSoto</v>
      </c>
      <c r="G82" s="53">
        <f>'County Data 2017'!H20</f>
        <v>0</v>
      </c>
      <c r="H82" s="53">
        <f>'County Data 2017'!I20</f>
        <v>0</v>
      </c>
      <c r="I82" s="53">
        <f>'County Data 2017'!J20</f>
        <v>0</v>
      </c>
      <c r="J82" s="53">
        <f>'County Data 2017'!K20</f>
        <v>0</v>
      </c>
      <c r="K82" s="53">
        <f>'County Data 2017'!L20</f>
        <v>0</v>
      </c>
      <c r="L82" s="57">
        <f t="shared" ca="1" si="1"/>
        <v>43258</v>
      </c>
    </row>
    <row r="83" spans="1:12">
      <c r="A83" s="57">
        <f>PLRS!$D$5</f>
        <v>0</v>
      </c>
      <c r="B83" s="56">
        <f>PLRS!$D$1</f>
        <v>0</v>
      </c>
      <c r="C83" s="56">
        <f>PLRS!$D$2</f>
        <v>0</v>
      </c>
      <c r="D83" s="56">
        <f>PLRS!$D$3</f>
        <v>0</v>
      </c>
      <c r="E83" s="60" t="s">
        <v>7</v>
      </c>
      <c r="F83" s="60" t="str">
        <f>'County Data 2017'!B21</f>
        <v>Dixie</v>
      </c>
      <c r="G83" s="53">
        <f>'County Data 2017'!H21</f>
        <v>0</v>
      </c>
      <c r="H83" s="53">
        <f>'County Data 2017'!I21</f>
        <v>0</v>
      </c>
      <c r="I83" s="53">
        <f>'County Data 2017'!J21</f>
        <v>0</v>
      </c>
      <c r="J83" s="53">
        <f>'County Data 2017'!K21</f>
        <v>0</v>
      </c>
      <c r="K83" s="53">
        <f>'County Data 2017'!L21</f>
        <v>0</v>
      </c>
      <c r="L83" s="57">
        <f t="shared" ca="1" si="1"/>
        <v>43258</v>
      </c>
    </row>
    <row r="84" spans="1:12">
      <c r="A84" s="57">
        <f>PLRS!$D$5</f>
        <v>0</v>
      </c>
      <c r="B84" s="56">
        <f>PLRS!$D$1</f>
        <v>0</v>
      </c>
      <c r="C84" s="56">
        <f>PLRS!$D$2</f>
        <v>0</v>
      </c>
      <c r="D84" s="56">
        <f>PLRS!$D$3</f>
        <v>0</v>
      </c>
      <c r="E84" s="60" t="s">
        <v>7</v>
      </c>
      <c r="F84" s="60" t="str">
        <f>'County Data 2017'!B22</f>
        <v>Duval</v>
      </c>
      <c r="G84" s="53">
        <f>'County Data 2017'!H22</f>
        <v>0</v>
      </c>
      <c r="H84" s="53">
        <f>'County Data 2017'!I22</f>
        <v>0</v>
      </c>
      <c r="I84" s="53">
        <f>'County Data 2017'!J22</f>
        <v>0</v>
      </c>
      <c r="J84" s="53">
        <f>'County Data 2017'!K22</f>
        <v>0</v>
      </c>
      <c r="K84" s="53">
        <f>'County Data 2017'!L22</f>
        <v>0</v>
      </c>
      <c r="L84" s="57">
        <f t="shared" ca="1" si="1"/>
        <v>43258</v>
      </c>
    </row>
    <row r="85" spans="1:12">
      <c r="A85" s="57">
        <f>PLRS!$D$5</f>
        <v>0</v>
      </c>
      <c r="B85" s="56">
        <f>PLRS!$D$1</f>
        <v>0</v>
      </c>
      <c r="C85" s="56">
        <f>PLRS!$D$2</f>
        <v>0</v>
      </c>
      <c r="D85" s="56">
        <f>PLRS!$D$3</f>
        <v>0</v>
      </c>
      <c r="E85" s="60" t="s">
        <v>7</v>
      </c>
      <c r="F85" s="60" t="str">
        <f>'County Data 2017'!B23</f>
        <v>Escambia</v>
      </c>
      <c r="G85" s="53">
        <f>'County Data 2017'!H23</f>
        <v>0</v>
      </c>
      <c r="H85" s="53">
        <f>'County Data 2017'!I23</f>
        <v>0</v>
      </c>
      <c r="I85" s="53">
        <f>'County Data 2017'!J23</f>
        <v>0</v>
      </c>
      <c r="J85" s="53">
        <f>'County Data 2017'!K23</f>
        <v>0</v>
      </c>
      <c r="K85" s="53">
        <f>'County Data 2017'!L23</f>
        <v>0</v>
      </c>
      <c r="L85" s="57">
        <f t="shared" ca="1" si="1"/>
        <v>43258</v>
      </c>
    </row>
    <row r="86" spans="1:12">
      <c r="A86" s="57">
        <f>PLRS!$D$5</f>
        <v>0</v>
      </c>
      <c r="B86" s="56">
        <f>PLRS!$D$1</f>
        <v>0</v>
      </c>
      <c r="C86" s="56">
        <f>PLRS!$D$2</f>
        <v>0</v>
      </c>
      <c r="D86" s="56">
        <f>PLRS!$D$3</f>
        <v>0</v>
      </c>
      <c r="E86" s="60" t="s">
        <v>7</v>
      </c>
      <c r="F86" s="60" t="str">
        <f>'County Data 2017'!B24</f>
        <v>Flagler</v>
      </c>
      <c r="G86" s="53">
        <f>'County Data 2017'!H24</f>
        <v>0</v>
      </c>
      <c r="H86" s="53">
        <f>'County Data 2017'!I24</f>
        <v>0</v>
      </c>
      <c r="I86" s="53">
        <f>'County Data 2017'!J24</f>
        <v>0</v>
      </c>
      <c r="J86" s="53">
        <f>'County Data 2017'!K24</f>
        <v>0</v>
      </c>
      <c r="K86" s="53">
        <f>'County Data 2017'!L24</f>
        <v>0</v>
      </c>
      <c r="L86" s="57">
        <f t="shared" ca="1" si="1"/>
        <v>43258</v>
      </c>
    </row>
    <row r="87" spans="1:12">
      <c r="A87" s="57">
        <f>PLRS!$D$5</f>
        <v>0</v>
      </c>
      <c r="B87" s="56">
        <f>PLRS!$D$1</f>
        <v>0</v>
      </c>
      <c r="C87" s="56">
        <f>PLRS!$D$2</f>
        <v>0</v>
      </c>
      <c r="D87" s="56">
        <f>PLRS!$D$3</f>
        <v>0</v>
      </c>
      <c r="E87" s="60" t="s">
        <v>7</v>
      </c>
      <c r="F87" s="60" t="str">
        <f>'County Data 2017'!B25</f>
        <v>Franklin</v>
      </c>
      <c r="G87" s="53">
        <f>'County Data 2017'!H25</f>
        <v>0</v>
      </c>
      <c r="H87" s="53">
        <f>'County Data 2017'!I25</f>
        <v>0</v>
      </c>
      <c r="I87" s="53">
        <f>'County Data 2017'!J25</f>
        <v>0</v>
      </c>
      <c r="J87" s="53">
        <f>'County Data 2017'!K25</f>
        <v>0</v>
      </c>
      <c r="K87" s="53">
        <f>'County Data 2017'!L25</f>
        <v>0</v>
      </c>
      <c r="L87" s="57">
        <f t="shared" ca="1" si="1"/>
        <v>43258</v>
      </c>
    </row>
    <row r="88" spans="1:12">
      <c r="A88" s="57">
        <f>PLRS!$D$5</f>
        <v>0</v>
      </c>
      <c r="B88" s="56">
        <f>PLRS!$D$1</f>
        <v>0</v>
      </c>
      <c r="C88" s="56">
        <f>PLRS!$D$2</f>
        <v>0</v>
      </c>
      <c r="D88" s="56">
        <f>PLRS!$D$3</f>
        <v>0</v>
      </c>
      <c r="E88" s="60" t="s">
        <v>7</v>
      </c>
      <c r="F88" s="60" t="str">
        <f>'County Data 2017'!B26</f>
        <v>Gadsden</v>
      </c>
      <c r="G88" s="53">
        <f>'County Data 2017'!H26</f>
        <v>0</v>
      </c>
      <c r="H88" s="53">
        <f>'County Data 2017'!I26</f>
        <v>0</v>
      </c>
      <c r="I88" s="53">
        <f>'County Data 2017'!J26</f>
        <v>0</v>
      </c>
      <c r="J88" s="53">
        <f>'County Data 2017'!K26</f>
        <v>0</v>
      </c>
      <c r="K88" s="53">
        <f>'County Data 2017'!L26</f>
        <v>0</v>
      </c>
      <c r="L88" s="57">
        <f t="shared" ca="1" si="1"/>
        <v>43258</v>
      </c>
    </row>
    <row r="89" spans="1:12">
      <c r="A89" s="57">
        <f>PLRS!$D$5</f>
        <v>0</v>
      </c>
      <c r="B89" s="56">
        <f>PLRS!$D$1</f>
        <v>0</v>
      </c>
      <c r="C89" s="56">
        <f>PLRS!$D$2</f>
        <v>0</v>
      </c>
      <c r="D89" s="56">
        <f>PLRS!$D$3</f>
        <v>0</v>
      </c>
      <c r="E89" s="60" t="s">
        <v>7</v>
      </c>
      <c r="F89" s="60" t="str">
        <f>'County Data 2017'!B27</f>
        <v>Gilchrist</v>
      </c>
      <c r="G89" s="53">
        <f>'County Data 2017'!H27</f>
        <v>0</v>
      </c>
      <c r="H89" s="53">
        <f>'County Data 2017'!I27</f>
        <v>0</v>
      </c>
      <c r="I89" s="53">
        <f>'County Data 2017'!J27</f>
        <v>0</v>
      </c>
      <c r="J89" s="53">
        <f>'County Data 2017'!K27</f>
        <v>0</v>
      </c>
      <c r="K89" s="53">
        <f>'County Data 2017'!L27</f>
        <v>0</v>
      </c>
      <c r="L89" s="57">
        <f t="shared" ca="1" si="1"/>
        <v>43258</v>
      </c>
    </row>
    <row r="90" spans="1:12">
      <c r="A90" s="57">
        <f>PLRS!$D$5</f>
        <v>0</v>
      </c>
      <c r="B90" s="56">
        <f>PLRS!$D$1</f>
        <v>0</v>
      </c>
      <c r="C90" s="56">
        <f>PLRS!$D$2</f>
        <v>0</v>
      </c>
      <c r="D90" s="56">
        <f>PLRS!$D$3</f>
        <v>0</v>
      </c>
      <c r="E90" s="60" t="s">
        <v>7</v>
      </c>
      <c r="F90" s="60" t="str">
        <f>'County Data 2017'!B28</f>
        <v>Glades</v>
      </c>
      <c r="G90" s="53">
        <f>'County Data 2017'!H28</f>
        <v>0</v>
      </c>
      <c r="H90" s="53">
        <f>'County Data 2017'!I28</f>
        <v>0</v>
      </c>
      <c r="I90" s="53">
        <f>'County Data 2017'!J28</f>
        <v>0</v>
      </c>
      <c r="J90" s="53">
        <f>'County Data 2017'!K28</f>
        <v>0</v>
      </c>
      <c r="K90" s="53">
        <f>'County Data 2017'!L28</f>
        <v>0</v>
      </c>
      <c r="L90" s="57">
        <f t="shared" ca="1" si="1"/>
        <v>43258</v>
      </c>
    </row>
    <row r="91" spans="1:12">
      <c r="A91" s="57">
        <f>PLRS!$D$5</f>
        <v>0</v>
      </c>
      <c r="B91" s="56">
        <f>PLRS!$D$1</f>
        <v>0</v>
      </c>
      <c r="C91" s="56">
        <f>PLRS!$D$2</f>
        <v>0</v>
      </c>
      <c r="D91" s="56">
        <f>PLRS!$D$3</f>
        <v>0</v>
      </c>
      <c r="E91" s="60" t="s">
        <v>7</v>
      </c>
      <c r="F91" s="60" t="str">
        <f>'County Data 2017'!B29</f>
        <v>Gulf</v>
      </c>
      <c r="G91" s="53">
        <f>'County Data 2017'!H29</f>
        <v>0</v>
      </c>
      <c r="H91" s="53">
        <f>'County Data 2017'!I29</f>
        <v>0</v>
      </c>
      <c r="I91" s="53">
        <f>'County Data 2017'!J29</f>
        <v>0</v>
      </c>
      <c r="J91" s="53">
        <f>'County Data 2017'!K29</f>
        <v>0</v>
      </c>
      <c r="K91" s="53">
        <f>'County Data 2017'!L29</f>
        <v>0</v>
      </c>
      <c r="L91" s="57">
        <f t="shared" ca="1" si="1"/>
        <v>43258</v>
      </c>
    </row>
    <row r="92" spans="1:12">
      <c r="A92" s="57">
        <f>PLRS!$D$5</f>
        <v>0</v>
      </c>
      <c r="B92" s="56">
        <f>PLRS!$D$1</f>
        <v>0</v>
      </c>
      <c r="C92" s="56">
        <f>PLRS!$D$2</f>
        <v>0</v>
      </c>
      <c r="D92" s="56">
        <f>PLRS!$D$3</f>
        <v>0</v>
      </c>
      <c r="E92" s="60" t="s">
        <v>7</v>
      </c>
      <c r="F92" s="60" t="str">
        <f>'County Data 2017'!B30</f>
        <v>Hamilton</v>
      </c>
      <c r="G92" s="53">
        <f>'County Data 2017'!H30</f>
        <v>0</v>
      </c>
      <c r="H92" s="53">
        <f>'County Data 2017'!I30</f>
        <v>0</v>
      </c>
      <c r="I92" s="53">
        <f>'County Data 2017'!J30</f>
        <v>0</v>
      </c>
      <c r="J92" s="53">
        <f>'County Data 2017'!K30</f>
        <v>0</v>
      </c>
      <c r="K92" s="53">
        <f>'County Data 2017'!L30</f>
        <v>0</v>
      </c>
      <c r="L92" s="57">
        <f t="shared" ca="1" si="1"/>
        <v>43258</v>
      </c>
    </row>
    <row r="93" spans="1:12">
      <c r="A93" s="57">
        <f>PLRS!$D$5</f>
        <v>0</v>
      </c>
      <c r="B93" s="56">
        <f>PLRS!$D$1</f>
        <v>0</v>
      </c>
      <c r="C93" s="56">
        <f>PLRS!$D$2</f>
        <v>0</v>
      </c>
      <c r="D93" s="56">
        <f>PLRS!$D$3</f>
        <v>0</v>
      </c>
      <c r="E93" s="60" t="s">
        <v>7</v>
      </c>
      <c r="F93" s="60" t="str">
        <f>'County Data 2017'!B31</f>
        <v>Hardee</v>
      </c>
      <c r="G93" s="53">
        <f>'County Data 2017'!H31</f>
        <v>0</v>
      </c>
      <c r="H93" s="53">
        <f>'County Data 2017'!I31</f>
        <v>0</v>
      </c>
      <c r="I93" s="53">
        <f>'County Data 2017'!J31</f>
        <v>0</v>
      </c>
      <c r="J93" s="53">
        <f>'County Data 2017'!K31</f>
        <v>0</v>
      </c>
      <c r="K93" s="53">
        <f>'County Data 2017'!L31</f>
        <v>0</v>
      </c>
      <c r="L93" s="57">
        <f t="shared" ca="1" si="1"/>
        <v>43258</v>
      </c>
    </row>
    <row r="94" spans="1:12">
      <c r="A94" s="57">
        <f>PLRS!$D$5</f>
        <v>0</v>
      </c>
      <c r="B94" s="56">
        <f>PLRS!$D$1</f>
        <v>0</v>
      </c>
      <c r="C94" s="56">
        <f>PLRS!$D$2</f>
        <v>0</v>
      </c>
      <c r="D94" s="56">
        <f>PLRS!$D$3</f>
        <v>0</v>
      </c>
      <c r="E94" s="60" t="s">
        <v>7</v>
      </c>
      <c r="F94" s="60" t="str">
        <f>'County Data 2017'!B32</f>
        <v>Hendry</v>
      </c>
      <c r="G94" s="53">
        <f>'County Data 2017'!H32</f>
        <v>0</v>
      </c>
      <c r="H94" s="53">
        <f>'County Data 2017'!I32</f>
        <v>0</v>
      </c>
      <c r="I94" s="53">
        <f>'County Data 2017'!J32</f>
        <v>0</v>
      </c>
      <c r="J94" s="53">
        <f>'County Data 2017'!K32</f>
        <v>0</v>
      </c>
      <c r="K94" s="53">
        <f>'County Data 2017'!L32</f>
        <v>0</v>
      </c>
      <c r="L94" s="57">
        <f t="shared" ca="1" si="1"/>
        <v>43258</v>
      </c>
    </row>
    <row r="95" spans="1:12">
      <c r="A95" s="57">
        <f>PLRS!$D$5</f>
        <v>0</v>
      </c>
      <c r="B95" s="56">
        <f>PLRS!$D$1</f>
        <v>0</v>
      </c>
      <c r="C95" s="56">
        <f>PLRS!$D$2</f>
        <v>0</v>
      </c>
      <c r="D95" s="56">
        <f>PLRS!$D$3</f>
        <v>0</v>
      </c>
      <c r="E95" s="60" t="s">
        <v>7</v>
      </c>
      <c r="F95" s="60" t="str">
        <f>'County Data 2017'!B33</f>
        <v>Hernando</v>
      </c>
      <c r="G95" s="53">
        <f>'County Data 2017'!H33</f>
        <v>0</v>
      </c>
      <c r="H95" s="53">
        <f>'County Data 2017'!I33</f>
        <v>0</v>
      </c>
      <c r="I95" s="53">
        <f>'County Data 2017'!J33</f>
        <v>0</v>
      </c>
      <c r="J95" s="53">
        <f>'County Data 2017'!K33</f>
        <v>0</v>
      </c>
      <c r="K95" s="53">
        <f>'County Data 2017'!L33</f>
        <v>0</v>
      </c>
      <c r="L95" s="57">
        <f t="shared" ca="1" si="1"/>
        <v>43258</v>
      </c>
    </row>
    <row r="96" spans="1:12">
      <c r="A96" s="57">
        <f>PLRS!$D$5</f>
        <v>0</v>
      </c>
      <c r="B96" s="56">
        <f>PLRS!$D$1</f>
        <v>0</v>
      </c>
      <c r="C96" s="56">
        <f>PLRS!$D$2</f>
        <v>0</v>
      </c>
      <c r="D96" s="56">
        <f>PLRS!$D$3</f>
        <v>0</v>
      </c>
      <c r="E96" s="60" t="s">
        <v>7</v>
      </c>
      <c r="F96" s="60" t="str">
        <f>'County Data 2017'!B34</f>
        <v>Highlands</v>
      </c>
      <c r="G96" s="53">
        <f>'County Data 2017'!H34</f>
        <v>0</v>
      </c>
      <c r="H96" s="53">
        <f>'County Data 2017'!I34</f>
        <v>0</v>
      </c>
      <c r="I96" s="53">
        <f>'County Data 2017'!J34</f>
        <v>0</v>
      </c>
      <c r="J96" s="53">
        <f>'County Data 2017'!K34</f>
        <v>0</v>
      </c>
      <c r="K96" s="53">
        <f>'County Data 2017'!L34</f>
        <v>0</v>
      </c>
      <c r="L96" s="57">
        <f t="shared" ca="1" si="1"/>
        <v>43258</v>
      </c>
    </row>
    <row r="97" spans="1:12">
      <c r="A97" s="57">
        <f>PLRS!$D$5</f>
        <v>0</v>
      </c>
      <c r="B97" s="56">
        <f>PLRS!$D$1</f>
        <v>0</v>
      </c>
      <c r="C97" s="56">
        <f>PLRS!$D$2</f>
        <v>0</v>
      </c>
      <c r="D97" s="56">
        <f>PLRS!$D$3</f>
        <v>0</v>
      </c>
      <c r="E97" s="60" t="s">
        <v>7</v>
      </c>
      <c r="F97" s="60" t="str">
        <f>'County Data 2017'!B35</f>
        <v>Hillsborough</v>
      </c>
      <c r="G97" s="53">
        <f>'County Data 2017'!H35</f>
        <v>0</v>
      </c>
      <c r="H97" s="53">
        <f>'County Data 2017'!I35</f>
        <v>0</v>
      </c>
      <c r="I97" s="53">
        <f>'County Data 2017'!J35</f>
        <v>0</v>
      </c>
      <c r="J97" s="53">
        <f>'County Data 2017'!K35</f>
        <v>0</v>
      </c>
      <c r="K97" s="53">
        <f>'County Data 2017'!L35</f>
        <v>0</v>
      </c>
      <c r="L97" s="57">
        <f t="shared" ca="1" si="1"/>
        <v>43258</v>
      </c>
    </row>
    <row r="98" spans="1:12">
      <c r="A98" s="57">
        <f>PLRS!$D$5</f>
        <v>0</v>
      </c>
      <c r="B98" s="56">
        <f>PLRS!$D$1</f>
        <v>0</v>
      </c>
      <c r="C98" s="56">
        <f>PLRS!$D$2</f>
        <v>0</v>
      </c>
      <c r="D98" s="56">
        <f>PLRS!$D$3</f>
        <v>0</v>
      </c>
      <c r="E98" s="60" t="s">
        <v>7</v>
      </c>
      <c r="F98" s="60" t="str">
        <f>'County Data 2017'!B36</f>
        <v>Holmes</v>
      </c>
      <c r="G98" s="53">
        <f>'County Data 2017'!H36</f>
        <v>0</v>
      </c>
      <c r="H98" s="53">
        <f>'County Data 2017'!I36</f>
        <v>0</v>
      </c>
      <c r="I98" s="53">
        <f>'County Data 2017'!J36</f>
        <v>0</v>
      </c>
      <c r="J98" s="53">
        <f>'County Data 2017'!K36</f>
        <v>0</v>
      </c>
      <c r="K98" s="53">
        <f>'County Data 2017'!L36</f>
        <v>0</v>
      </c>
      <c r="L98" s="57">
        <f t="shared" ca="1" si="1"/>
        <v>43258</v>
      </c>
    </row>
    <row r="99" spans="1:12">
      <c r="A99" s="57">
        <f>PLRS!$D$5</f>
        <v>0</v>
      </c>
      <c r="B99" s="56">
        <f>PLRS!$D$1</f>
        <v>0</v>
      </c>
      <c r="C99" s="56">
        <f>PLRS!$D$2</f>
        <v>0</v>
      </c>
      <c r="D99" s="56">
        <f>PLRS!$D$3</f>
        <v>0</v>
      </c>
      <c r="E99" s="60" t="s">
        <v>7</v>
      </c>
      <c r="F99" s="60" t="str">
        <f>'County Data 2017'!B37</f>
        <v>Indian River</v>
      </c>
      <c r="G99" s="53">
        <f>'County Data 2017'!H37</f>
        <v>0</v>
      </c>
      <c r="H99" s="53">
        <f>'County Data 2017'!I37</f>
        <v>0</v>
      </c>
      <c r="I99" s="53">
        <f>'County Data 2017'!J37</f>
        <v>0</v>
      </c>
      <c r="J99" s="53">
        <f>'County Data 2017'!K37</f>
        <v>0</v>
      </c>
      <c r="K99" s="53">
        <f>'County Data 2017'!L37</f>
        <v>0</v>
      </c>
      <c r="L99" s="57">
        <f t="shared" ca="1" si="1"/>
        <v>43258</v>
      </c>
    </row>
    <row r="100" spans="1:12">
      <c r="A100" s="57">
        <f>PLRS!$D$5</f>
        <v>0</v>
      </c>
      <c r="B100" s="56">
        <f>PLRS!$D$1</f>
        <v>0</v>
      </c>
      <c r="C100" s="56">
        <f>PLRS!$D$2</f>
        <v>0</v>
      </c>
      <c r="D100" s="56">
        <f>PLRS!$D$3</f>
        <v>0</v>
      </c>
      <c r="E100" s="60" t="s">
        <v>7</v>
      </c>
      <c r="F100" s="60" t="str">
        <f>'County Data 2017'!B38</f>
        <v>Jackson</v>
      </c>
      <c r="G100" s="53">
        <f>'County Data 2017'!H38</f>
        <v>0</v>
      </c>
      <c r="H100" s="53">
        <f>'County Data 2017'!I38</f>
        <v>0</v>
      </c>
      <c r="I100" s="53">
        <f>'County Data 2017'!J38</f>
        <v>0</v>
      </c>
      <c r="J100" s="53">
        <f>'County Data 2017'!K38</f>
        <v>0</v>
      </c>
      <c r="K100" s="53">
        <f>'County Data 2017'!L38</f>
        <v>0</v>
      </c>
      <c r="L100" s="57">
        <f t="shared" ca="1" si="1"/>
        <v>43258</v>
      </c>
    </row>
    <row r="101" spans="1:12">
      <c r="A101" s="57">
        <f>PLRS!$D$5</f>
        <v>0</v>
      </c>
      <c r="B101" s="56">
        <f>PLRS!$D$1</f>
        <v>0</v>
      </c>
      <c r="C101" s="56">
        <f>PLRS!$D$2</f>
        <v>0</v>
      </c>
      <c r="D101" s="56">
        <f>PLRS!$D$3</f>
        <v>0</v>
      </c>
      <c r="E101" s="60" t="s">
        <v>7</v>
      </c>
      <c r="F101" s="60" t="str">
        <f>'County Data 2017'!B39</f>
        <v>Jefferson</v>
      </c>
      <c r="G101" s="53">
        <f>'County Data 2017'!H39</f>
        <v>0</v>
      </c>
      <c r="H101" s="53">
        <f>'County Data 2017'!I39</f>
        <v>0</v>
      </c>
      <c r="I101" s="53">
        <f>'County Data 2017'!J39</f>
        <v>0</v>
      </c>
      <c r="J101" s="53">
        <f>'County Data 2017'!K39</f>
        <v>0</v>
      </c>
      <c r="K101" s="53">
        <f>'County Data 2017'!L39</f>
        <v>0</v>
      </c>
      <c r="L101" s="57">
        <f t="shared" ca="1" si="1"/>
        <v>43258</v>
      </c>
    </row>
    <row r="102" spans="1:12">
      <c r="A102" s="57">
        <f>PLRS!$D$5</f>
        <v>0</v>
      </c>
      <c r="B102" s="56">
        <f>PLRS!$D$1</f>
        <v>0</v>
      </c>
      <c r="C102" s="56">
        <f>PLRS!$D$2</f>
        <v>0</v>
      </c>
      <c r="D102" s="56">
        <f>PLRS!$D$3</f>
        <v>0</v>
      </c>
      <c r="E102" s="60" t="s">
        <v>7</v>
      </c>
      <c r="F102" s="60" t="str">
        <f>'County Data 2017'!B40</f>
        <v>Lafayette</v>
      </c>
      <c r="G102" s="53">
        <f>'County Data 2017'!H40</f>
        <v>0</v>
      </c>
      <c r="H102" s="53">
        <f>'County Data 2017'!I40</f>
        <v>0</v>
      </c>
      <c r="I102" s="53">
        <f>'County Data 2017'!J40</f>
        <v>0</v>
      </c>
      <c r="J102" s="53">
        <f>'County Data 2017'!K40</f>
        <v>0</v>
      </c>
      <c r="K102" s="53">
        <f>'County Data 2017'!L40</f>
        <v>0</v>
      </c>
      <c r="L102" s="57">
        <f t="shared" ca="1" si="1"/>
        <v>43258</v>
      </c>
    </row>
    <row r="103" spans="1:12">
      <c r="A103" s="57">
        <f>PLRS!$D$5</f>
        <v>0</v>
      </c>
      <c r="B103" s="56">
        <f>PLRS!$D$1</f>
        <v>0</v>
      </c>
      <c r="C103" s="56">
        <f>PLRS!$D$2</f>
        <v>0</v>
      </c>
      <c r="D103" s="56">
        <f>PLRS!$D$3</f>
        <v>0</v>
      </c>
      <c r="E103" s="60" t="s">
        <v>7</v>
      </c>
      <c r="F103" s="60" t="str">
        <f>'County Data 2017'!B41</f>
        <v>Lake</v>
      </c>
      <c r="G103" s="53">
        <f>'County Data 2017'!H41</f>
        <v>0</v>
      </c>
      <c r="H103" s="53">
        <f>'County Data 2017'!I41</f>
        <v>0</v>
      </c>
      <c r="I103" s="53">
        <f>'County Data 2017'!J41</f>
        <v>0</v>
      </c>
      <c r="J103" s="53">
        <f>'County Data 2017'!K41</f>
        <v>0</v>
      </c>
      <c r="K103" s="53">
        <f>'County Data 2017'!L41</f>
        <v>0</v>
      </c>
      <c r="L103" s="57">
        <f t="shared" ca="1" si="1"/>
        <v>43258</v>
      </c>
    </row>
    <row r="104" spans="1:12">
      <c r="A104" s="57">
        <f>PLRS!$D$5</f>
        <v>0</v>
      </c>
      <c r="B104" s="56">
        <f>PLRS!$D$1</f>
        <v>0</v>
      </c>
      <c r="C104" s="56">
        <f>PLRS!$D$2</f>
        <v>0</v>
      </c>
      <c r="D104" s="56">
        <f>PLRS!$D$3</f>
        <v>0</v>
      </c>
      <c r="E104" s="60" t="s">
        <v>7</v>
      </c>
      <c r="F104" s="60" t="str">
        <f>'County Data 2017'!B42</f>
        <v>Lee</v>
      </c>
      <c r="G104" s="53">
        <f>'County Data 2017'!H42</f>
        <v>0</v>
      </c>
      <c r="H104" s="53">
        <f>'County Data 2017'!I42</f>
        <v>0</v>
      </c>
      <c r="I104" s="53">
        <f>'County Data 2017'!J42</f>
        <v>0</v>
      </c>
      <c r="J104" s="53">
        <f>'County Data 2017'!K42</f>
        <v>0</v>
      </c>
      <c r="K104" s="53">
        <f>'County Data 2017'!L42</f>
        <v>0</v>
      </c>
      <c r="L104" s="57">
        <f t="shared" ca="1" si="1"/>
        <v>43258</v>
      </c>
    </row>
    <row r="105" spans="1:12">
      <c r="A105" s="57">
        <f>PLRS!$D$5</f>
        <v>0</v>
      </c>
      <c r="B105" s="56">
        <f>PLRS!$D$1</f>
        <v>0</v>
      </c>
      <c r="C105" s="56">
        <f>PLRS!$D$2</f>
        <v>0</v>
      </c>
      <c r="D105" s="56">
        <f>PLRS!$D$3</f>
        <v>0</v>
      </c>
      <c r="E105" s="60" t="s">
        <v>7</v>
      </c>
      <c r="F105" s="60" t="str">
        <f>'County Data 2017'!B43</f>
        <v>Leon</v>
      </c>
      <c r="G105" s="53">
        <f>'County Data 2017'!H43</f>
        <v>0</v>
      </c>
      <c r="H105" s="53">
        <f>'County Data 2017'!I43</f>
        <v>0</v>
      </c>
      <c r="I105" s="53">
        <f>'County Data 2017'!J43</f>
        <v>0</v>
      </c>
      <c r="J105" s="53">
        <f>'County Data 2017'!K43</f>
        <v>0</v>
      </c>
      <c r="K105" s="53">
        <f>'County Data 2017'!L43</f>
        <v>0</v>
      </c>
      <c r="L105" s="57">
        <f t="shared" ca="1" si="1"/>
        <v>43258</v>
      </c>
    </row>
    <row r="106" spans="1:12">
      <c r="A106" s="57">
        <f>PLRS!$D$5</f>
        <v>0</v>
      </c>
      <c r="B106" s="56">
        <f>PLRS!$D$1</f>
        <v>0</v>
      </c>
      <c r="C106" s="56">
        <f>PLRS!$D$2</f>
        <v>0</v>
      </c>
      <c r="D106" s="56">
        <f>PLRS!$D$3</f>
        <v>0</v>
      </c>
      <c r="E106" s="60" t="s">
        <v>7</v>
      </c>
      <c r="F106" s="60" t="str">
        <f>'County Data 2017'!B44</f>
        <v>Levy</v>
      </c>
      <c r="G106" s="53">
        <f>'County Data 2017'!H44</f>
        <v>0</v>
      </c>
      <c r="H106" s="53">
        <f>'County Data 2017'!I44</f>
        <v>0</v>
      </c>
      <c r="I106" s="53">
        <f>'County Data 2017'!J44</f>
        <v>0</v>
      </c>
      <c r="J106" s="53">
        <f>'County Data 2017'!K44</f>
        <v>0</v>
      </c>
      <c r="K106" s="53">
        <f>'County Data 2017'!L44</f>
        <v>0</v>
      </c>
      <c r="L106" s="57">
        <f t="shared" ca="1" si="1"/>
        <v>43258</v>
      </c>
    </row>
    <row r="107" spans="1:12">
      <c r="A107" s="57">
        <f>PLRS!$D$5</f>
        <v>0</v>
      </c>
      <c r="B107" s="56">
        <f>PLRS!$D$1</f>
        <v>0</v>
      </c>
      <c r="C107" s="56">
        <f>PLRS!$D$2</f>
        <v>0</v>
      </c>
      <c r="D107" s="56">
        <f>PLRS!$D$3</f>
        <v>0</v>
      </c>
      <c r="E107" s="60" t="s">
        <v>7</v>
      </c>
      <c r="F107" s="60" t="str">
        <f>'County Data 2017'!B45</f>
        <v>Liberty</v>
      </c>
      <c r="G107" s="53">
        <f>'County Data 2017'!H45</f>
        <v>0</v>
      </c>
      <c r="H107" s="53">
        <f>'County Data 2017'!I45</f>
        <v>0</v>
      </c>
      <c r="I107" s="53">
        <f>'County Data 2017'!J45</f>
        <v>0</v>
      </c>
      <c r="J107" s="53">
        <f>'County Data 2017'!K45</f>
        <v>0</v>
      </c>
      <c r="K107" s="53">
        <f>'County Data 2017'!L45</f>
        <v>0</v>
      </c>
      <c r="L107" s="57">
        <f t="shared" ca="1" si="1"/>
        <v>43258</v>
      </c>
    </row>
    <row r="108" spans="1:12">
      <c r="A108" s="57">
        <f>PLRS!$D$5</f>
        <v>0</v>
      </c>
      <c r="B108" s="56">
        <f>PLRS!$D$1</f>
        <v>0</v>
      </c>
      <c r="C108" s="56">
        <f>PLRS!$D$2</f>
        <v>0</v>
      </c>
      <c r="D108" s="56">
        <f>PLRS!$D$3</f>
        <v>0</v>
      </c>
      <c r="E108" s="60" t="s">
        <v>7</v>
      </c>
      <c r="F108" s="60" t="str">
        <f>'County Data 2017'!B46</f>
        <v>Madison</v>
      </c>
      <c r="G108" s="53">
        <f>'County Data 2017'!H46</f>
        <v>0</v>
      </c>
      <c r="H108" s="53">
        <f>'County Data 2017'!I46</f>
        <v>0</v>
      </c>
      <c r="I108" s="53">
        <f>'County Data 2017'!J46</f>
        <v>0</v>
      </c>
      <c r="J108" s="53">
        <f>'County Data 2017'!K46</f>
        <v>0</v>
      </c>
      <c r="K108" s="53">
        <f>'County Data 2017'!L46</f>
        <v>0</v>
      </c>
      <c r="L108" s="57">
        <f t="shared" ca="1" si="1"/>
        <v>43258</v>
      </c>
    </row>
    <row r="109" spans="1:12">
      <c r="A109" s="57">
        <f>PLRS!$D$5</f>
        <v>0</v>
      </c>
      <c r="B109" s="56">
        <f>PLRS!$D$1</f>
        <v>0</v>
      </c>
      <c r="C109" s="56">
        <f>PLRS!$D$2</f>
        <v>0</v>
      </c>
      <c r="D109" s="56">
        <f>PLRS!$D$3</f>
        <v>0</v>
      </c>
      <c r="E109" s="60" t="s">
        <v>7</v>
      </c>
      <c r="F109" s="60" t="str">
        <f>'County Data 2017'!B47</f>
        <v>Manatee</v>
      </c>
      <c r="G109" s="53">
        <f>'County Data 2017'!H47</f>
        <v>0</v>
      </c>
      <c r="H109" s="53">
        <f>'County Data 2017'!I47</f>
        <v>0</v>
      </c>
      <c r="I109" s="53">
        <f>'County Data 2017'!J47</f>
        <v>0</v>
      </c>
      <c r="J109" s="53">
        <f>'County Data 2017'!K47</f>
        <v>0</v>
      </c>
      <c r="K109" s="53">
        <f>'County Data 2017'!L47</f>
        <v>0</v>
      </c>
      <c r="L109" s="57">
        <f t="shared" ca="1" si="1"/>
        <v>43258</v>
      </c>
    </row>
    <row r="110" spans="1:12">
      <c r="A110" s="57">
        <f>PLRS!$D$5</f>
        <v>0</v>
      </c>
      <c r="B110" s="56">
        <f>PLRS!$D$1</f>
        <v>0</v>
      </c>
      <c r="C110" s="56">
        <f>PLRS!$D$2</f>
        <v>0</v>
      </c>
      <c r="D110" s="56">
        <f>PLRS!$D$3</f>
        <v>0</v>
      </c>
      <c r="E110" s="60" t="s">
        <v>7</v>
      </c>
      <c r="F110" s="60" t="str">
        <f>'County Data 2017'!B48</f>
        <v>Marion</v>
      </c>
      <c r="G110" s="53">
        <f>'County Data 2017'!H48</f>
        <v>0</v>
      </c>
      <c r="H110" s="53">
        <f>'County Data 2017'!I48</f>
        <v>0</v>
      </c>
      <c r="I110" s="53">
        <f>'County Data 2017'!J48</f>
        <v>0</v>
      </c>
      <c r="J110" s="53">
        <f>'County Data 2017'!K48</f>
        <v>0</v>
      </c>
      <c r="K110" s="53">
        <f>'County Data 2017'!L48</f>
        <v>0</v>
      </c>
      <c r="L110" s="57">
        <f t="shared" ca="1" si="1"/>
        <v>43258</v>
      </c>
    </row>
    <row r="111" spans="1:12">
      <c r="A111" s="57">
        <f>PLRS!$D$5</f>
        <v>0</v>
      </c>
      <c r="B111" s="56">
        <f>PLRS!$D$1</f>
        <v>0</v>
      </c>
      <c r="C111" s="56">
        <f>PLRS!$D$2</f>
        <v>0</v>
      </c>
      <c r="D111" s="56">
        <f>PLRS!$D$3</f>
        <v>0</v>
      </c>
      <c r="E111" s="60" t="s">
        <v>7</v>
      </c>
      <c r="F111" s="60" t="str">
        <f>'County Data 2017'!B49</f>
        <v>Martin</v>
      </c>
      <c r="G111" s="53">
        <f>'County Data 2017'!H49</f>
        <v>0</v>
      </c>
      <c r="H111" s="53">
        <f>'County Data 2017'!I49</f>
        <v>0</v>
      </c>
      <c r="I111" s="53">
        <f>'County Data 2017'!J49</f>
        <v>0</v>
      </c>
      <c r="J111" s="53">
        <f>'County Data 2017'!K49</f>
        <v>0</v>
      </c>
      <c r="K111" s="53">
        <f>'County Data 2017'!L49</f>
        <v>0</v>
      </c>
      <c r="L111" s="57">
        <f t="shared" ca="1" si="1"/>
        <v>43258</v>
      </c>
    </row>
    <row r="112" spans="1:12">
      <c r="A112" s="57">
        <f>PLRS!$D$5</f>
        <v>0</v>
      </c>
      <c r="B112" s="56">
        <f>PLRS!$D$1</f>
        <v>0</v>
      </c>
      <c r="C112" s="56">
        <f>PLRS!$D$2</f>
        <v>0</v>
      </c>
      <c r="D112" s="56">
        <f>PLRS!$D$3</f>
        <v>0</v>
      </c>
      <c r="E112" s="60" t="s">
        <v>7</v>
      </c>
      <c r="F112" s="60" t="str">
        <f>'County Data 2017'!B50</f>
        <v>Miami-Dade</v>
      </c>
      <c r="G112" s="53">
        <f>'County Data 2017'!H50</f>
        <v>0</v>
      </c>
      <c r="H112" s="53">
        <f>'County Data 2017'!I50</f>
        <v>0</v>
      </c>
      <c r="I112" s="53">
        <f>'County Data 2017'!J50</f>
        <v>0</v>
      </c>
      <c r="J112" s="53">
        <f>'County Data 2017'!K50</f>
        <v>0</v>
      </c>
      <c r="K112" s="53">
        <f>'County Data 2017'!L50</f>
        <v>0</v>
      </c>
      <c r="L112" s="57">
        <f t="shared" ca="1" si="1"/>
        <v>43258</v>
      </c>
    </row>
    <row r="113" spans="1:12">
      <c r="A113" s="57">
        <f>PLRS!$D$5</f>
        <v>0</v>
      </c>
      <c r="B113" s="56">
        <f>PLRS!$D$1</f>
        <v>0</v>
      </c>
      <c r="C113" s="56">
        <f>PLRS!$D$2</f>
        <v>0</v>
      </c>
      <c r="D113" s="56">
        <f>PLRS!$D$3</f>
        <v>0</v>
      </c>
      <c r="E113" s="60" t="s">
        <v>7</v>
      </c>
      <c r="F113" s="60" t="str">
        <f>'County Data 2017'!B51</f>
        <v>Monroe</v>
      </c>
      <c r="G113" s="53">
        <f>'County Data 2017'!H51</f>
        <v>0</v>
      </c>
      <c r="H113" s="53">
        <f>'County Data 2017'!I51</f>
        <v>0</v>
      </c>
      <c r="I113" s="53">
        <f>'County Data 2017'!J51</f>
        <v>0</v>
      </c>
      <c r="J113" s="53">
        <f>'County Data 2017'!K51</f>
        <v>0</v>
      </c>
      <c r="K113" s="53">
        <f>'County Data 2017'!L51</f>
        <v>0</v>
      </c>
      <c r="L113" s="57">
        <f t="shared" ca="1" si="1"/>
        <v>43258</v>
      </c>
    </row>
    <row r="114" spans="1:12">
      <c r="A114" s="57">
        <f>PLRS!$D$5</f>
        <v>0</v>
      </c>
      <c r="B114" s="56">
        <f>PLRS!$D$1</f>
        <v>0</v>
      </c>
      <c r="C114" s="56">
        <f>PLRS!$D$2</f>
        <v>0</v>
      </c>
      <c r="D114" s="56">
        <f>PLRS!$D$3</f>
        <v>0</v>
      </c>
      <c r="E114" s="60" t="s">
        <v>7</v>
      </c>
      <c r="F114" s="60" t="str">
        <f>'County Data 2017'!B52</f>
        <v>Nassau</v>
      </c>
      <c r="G114" s="53">
        <f>'County Data 2017'!H52</f>
        <v>0</v>
      </c>
      <c r="H114" s="53">
        <f>'County Data 2017'!I52</f>
        <v>0</v>
      </c>
      <c r="I114" s="53">
        <f>'County Data 2017'!J52</f>
        <v>0</v>
      </c>
      <c r="J114" s="53">
        <f>'County Data 2017'!K52</f>
        <v>0</v>
      </c>
      <c r="K114" s="53">
        <f>'County Data 2017'!L52</f>
        <v>0</v>
      </c>
      <c r="L114" s="57">
        <f t="shared" ca="1" si="1"/>
        <v>43258</v>
      </c>
    </row>
    <row r="115" spans="1:12">
      <c r="A115" s="57">
        <f>PLRS!$D$5</f>
        <v>0</v>
      </c>
      <c r="B115" s="56">
        <f>PLRS!$D$1</f>
        <v>0</v>
      </c>
      <c r="C115" s="56">
        <f>PLRS!$D$2</f>
        <v>0</v>
      </c>
      <c r="D115" s="56">
        <f>PLRS!$D$3</f>
        <v>0</v>
      </c>
      <c r="E115" s="60" t="s">
        <v>7</v>
      </c>
      <c r="F115" s="60" t="str">
        <f>'County Data 2017'!B53</f>
        <v>Okaloosa</v>
      </c>
      <c r="G115" s="53">
        <f>'County Data 2017'!H53</f>
        <v>0</v>
      </c>
      <c r="H115" s="53">
        <f>'County Data 2017'!I53</f>
        <v>0</v>
      </c>
      <c r="I115" s="53">
        <f>'County Data 2017'!J53</f>
        <v>0</v>
      </c>
      <c r="J115" s="53">
        <f>'County Data 2017'!K53</f>
        <v>0</v>
      </c>
      <c r="K115" s="53">
        <f>'County Data 2017'!L53</f>
        <v>0</v>
      </c>
      <c r="L115" s="57">
        <f t="shared" ca="1" si="1"/>
        <v>43258</v>
      </c>
    </row>
    <row r="116" spans="1:12">
      <c r="A116" s="57">
        <f>PLRS!$D$5</f>
        <v>0</v>
      </c>
      <c r="B116" s="56">
        <f>PLRS!$D$1</f>
        <v>0</v>
      </c>
      <c r="C116" s="56">
        <f>PLRS!$D$2</f>
        <v>0</v>
      </c>
      <c r="D116" s="56">
        <f>PLRS!$D$3</f>
        <v>0</v>
      </c>
      <c r="E116" s="60" t="s">
        <v>7</v>
      </c>
      <c r="F116" s="60" t="str">
        <f>'County Data 2017'!B54</f>
        <v>Okeechobee</v>
      </c>
      <c r="G116" s="53">
        <f>'County Data 2017'!H54</f>
        <v>0</v>
      </c>
      <c r="H116" s="53">
        <f>'County Data 2017'!I54</f>
        <v>0</v>
      </c>
      <c r="I116" s="53">
        <f>'County Data 2017'!J54</f>
        <v>0</v>
      </c>
      <c r="J116" s="53">
        <f>'County Data 2017'!K54</f>
        <v>0</v>
      </c>
      <c r="K116" s="53">
        <f>'County Data 2017'!L54</f>
        <v>0</v>
      </c>
      <c r="L116" s="57">
        <f t="shared" ca="1" si="1"/>
        <v>43258</v>
      </c>
    </row>
    <row r="117" spans="1:12">
      <c r="A117" s="57">
        <f>PLRS!$D$5</f>
        <v>0</v>
      </c>
      <c r="B117" s="56">
        <f>PLRS!$D$1</f>
        <v>0</v>
      </c>
      <c r="C117" s="56">
        <f>PLRS!$D$2</f>
        <v>0</v>
      </c>
      <c r="D117" s="56">
        <f>PLRS!$D$3</f>
        <v>0</v>
      </c>
      <c r="E117" s="60" t="s">
        <v>7</v>
      </c>
      <c r="F117" s="60" t="str">
        <f>'County Data 2017'!B55</f>
        <v>Orange</v>
      </c>
      <c r="G117" s="53">
        <f>'County Data 2017'!H55</f>
        <v>0</v>
      </c>
      <c r="H117" s="53">
        <f>'County Data 2017'!I55</f>
        <v>0</v>
      </c>
      <c r="I117" s="53">
        <f>'County Data 2017'!J55</f>
        <v>0</v>
      </c>
      <c r="J117" s="53">
        <f>'County Data 2017'!K55</f>
        <v>0</v>
      </c>
      <c r="K117" s="53">
        <f>'County Data 2017'!L55</f>
        <v>0</v>
      </c>
      <c r="L117" s="57">
        <f t="shared" ca="1" si="1"/>
        <v>43258</v>
      </c>
    </row>
    <row r="118" spans="1:12">
      <c r="A118" s="57">
        <f>PLRS!$D$5</f>
        <v>0</v>
      </c>
      <c r="B118" s="56">
        <f>PLRS!$D$1</f>
        <v>0</v>
      </c>
      <c r="C118" s="56">
        <f>PLRS!$D$2</f>
        <v>0</v>
      </c>
      <c r="D118" s="56">
        <f>PLRS!$D$3</f>
        <v>0</v>
      </c>
      <c r="E118" s="60" t="s">
        <v>7</v>
      </c>
      <c r="F118" s="60" t="str">
        <f>'County Data 2017'!B56</f>
        <v>Osceola</v>
      </c>
      <c r="G118" s="53">
        <f>'County Data 2017'!H56</f>
        <v>0</v>
      </c>
      <c r="H118" s="53">
        <f>'County Data 2017'!I56</f>
        <v>0</v>
      </c>
      <c r="I118" s="53">
        <f>'County Data 2017'!J56</f>
        <v>0</v>
      </c>
      <c r="J118" s="53">
        <f>'County Data 2017'!K56</f>
        <v>0</v>
      </c>
      <c r="K118" s="53">
        <f>'County Data 2017'!L56</f>
        <v>0</v>
      </c>
      <c r="L118" s="57">
        <f t="shared" ca="1" si="1"/>
        <v>43258</v>
      </c>
    </row>
    <row r="119" spans="1:12">
      <c r="A119" s="57">
        <f>PLRS!$D$5</f>
        <v>0</v>
      </c>
      <c r="B119" s="56">
        <f>PLRS!$D$1</f>
        <v>0</v>
      </c>
      <c r="C119" s="56">
        <f>PLRS!$D$2</f>
        <v>0</v>
      </c>
      <c r="D119" s="56">
        <f>PLRS!$D$3</f>
        <v>0</v>
      </c>
      <c r="E119" s="60" t="s">
        <v>7</v>
      </c>
      <c r="F119" s="60" t="str">
        <f>'County Data 2017'!B57</f>
        <v>Palm Beach</v>
      </c>
      <c r="G119" s="53">
        <f>'County Data 2017'!H57</f>
        <v>0</v>
      </c>
      <c r="H119" s="53">
        <f>'County Data 2017'!I57</f>
        <v>0</v>
      </c>
      <c r="I119" s="53">
        <f>'County Data 2017'!J57</f>
        <v>0</v>
      </c>
      <c r="J119" s="53">
        <f>'County Data 2017'!K57</f>
        <v>0</v>
      </c>
      <c r="K119" s="53">
        <f>'County Data 2017'!L57</f>
        <v>0</v>
      </c>
      <c r="L119" s="57">
        <f t="shared" ca="1" si="1"/>
        <v>43258</v>
      </c>
    </row>
    <row r="120" spans="1:12">
      <c r="A120" s="57">
        <f>PLRS!$D$5</f>
        <v>0</v>
      </c>
      <c r="B120" s="56">
        <f>PLRS!$D$1</f>
        <v>0</v>
      </c>
      <c r="C120" s="56">
        <f>PLRS!$D$2</f>
        <v>0</v>
      </c>
      <c r="D120" s="56">
        <f>PLRS!$D$3</f>
        <v>0</v>
      </c>
      <c r="E120" s="60" t="s">
        <v>7</v>
      </c>
      <c r="F120" s="60" t="str">
        <f>'County Data 2017'!B58</f>
        <v>Pasco</v>
      </c>
      <c r="G120" s="53">
        <f>'County Data 2017'!H58</f>
        <v>0</v>
      </c>
      <c r="H120" s="53">
        <f>'County Data 2017'!I58</f>
        <v>0</v>
      </c>
      <c r="I120" s="53">
        <f>'County Data 2017'!J58</f>
        <v>0</v>
      </c>
      <c r="J120" s="53">
        <f>'County Data 2017'!K58</f>
        <v>0</v>
      </c>
      <c r="K120" s="53">
        <f>'County Data 2017'!L58</f>
        <v>0</v>
      </c>
      <c r="L120" s="57">
        <f t="shared" ca="1" si="1"/>
        <v>43258</v>
      </c>
    </row>
    <row r="121" spans="1:12">
      <c r="A121" s="57">
        <f>PLRS!$D$5</f>
        <v>0</v>
      </c>
      <c r="B121" s="56">
        <f>PLRS!$D$1</f>
        <v>0</v>
      </c>
      <c r="C121" s="56">
        <f>PLRS!$D$2</f>
        <v>0</v>
      </c>
      <c r="D121" s="56">
        <f>PLRS!$D$3</f>
        <v>0</v>
      </c>
      <c r="E121" s="60" t="s">
        <v>7</v>
      </c>
      <c r="F121" s="60" t="str">
        <f>'County Data 2017'!B59</f>
        <v>Pinellas</v>
      </c>
      <c r="G121" s="53">
        <f>'County Data 2017'!H59</f>
        <v>0</v>
      </c>
      <c r="H121" s="53">
        <f>'County Data 2017'!I59</f>
        <v>0</v>
      </c>
      <c r="I121" s="53">
        <f>'County Data 2017'!J59</f>
        <v>0</v>
      </c>
      <c r="J121" s="53">
        <f>'County Data 2017'!K59</f>
        <v>0</v>
      </c>
      <c r="K121" s="53">
        <f>'County Data 2017'!L59</f>
        <v>0</v>
      </c>
      <c r="L121" s="57">
        <f t="shared" ca="1" si="1"/>
        <v>43258</v>
      </c>
    </row>
    <row r="122" spans="1:12">
      <c r="A122" s="57">
        <f>PLRS!$D$5</f>
        <v>0</v>
      </c>
      <c r="B122" s="56">
        <f>PLRS!$D$1</f>
        <v>0</v>
      </c>
      <c r="C122" s="56">
        <f>PLRS!$D$2</f>
        <v>0</v>
      </c>
      <c r="D122" s="56">
        <f>PLRS!$D$3</f>
        <v>0</v>
      </c>
      <c r="E122" s="60" t="s">
        <v>7</v>
      </c>
      <c r="F122" s="60" t="str">
        <f>'County Data 2017'!B60</f>
        <v>Polk</v>
      </c>
      <c r="G122" s="53">
        <f>'County Data 2017'!H60</f>
        <v>0</v>
      </c>
      <c r="H122" s="53">
        <f>'County Data 2017'!I60</f>
        <v>0</v>
      </c>
      <c r="I122" s="53">
        <f>'County Data 2017'!J60</f>
        <v>0</v>
      </c>
      <c r="J122" s="53">
        <f>'County Data 2017'!K60</f>
        <v>0</v>
      </c>
      <c r="K122" s="53">
        <f>'County Data 2017'!L60</f>
        <v>0</v>
      </c>
      <c r="L122" s="57">
        <f t="shared" ca="1" si="1"/>
        <v>43258</v>
      </c>
    </row>
    <row r="123" spans="1:12">
      <c r="A123" s="57">
        <f>PLRS!$D$5</f>
        <v>0</v>
      </c>
      <c r="B123" s="56">
        <f>PLRS!$D$1</f>
        <v>0</v>
      </c>
      <c r="C123" s="56">
        <f>PLRS!$D$2</f>
        <v>0</v>
      </c>
      <c r="D123" s="56">
        <f>PLRS!$D$3</f>
        <v>0</v>
      </c>
      <c r="E123" s="60" t="s">
        <v>7</v>
      </c>
      <c r="F123" s="60" t="str">
        <f>'County Data 2017'!B61</f>
        <v>Putnam</v>
      </c>
      <c r="G123" s="53">
        <f>'County Data 2017'!H61</f>
        <v>0</v>
      </c>
      <c r="H123" s="53">
        <f>'County Data 2017'!I61</f>
        <v>0</v>
      </c>
      <c r="I123" s="53">
        <f>'County Data 2017'!J61</f>
        <v>0</v>
      </c>
      <c r="J123" s="53">
        <f>'County Data 2017'!K61</f>
        <v>0</v>
      </c>
      <c r="K123" s="53">
        <f>'County Data 2017'!L61</f>
        <v>0</v>
      </c>
      <c r="L123" s="57">
        <f t="shared" ca="1" si="1"/>
        <v>43258</v>
      </c>
    </row>
    <row r="124" spans="1:12">
      <c r="A124" s="57">
        <f>PLRS!$D$5</f>
        <v>0</v>
      </c>
      <c r="B124" s="56">
        <f>PLRS!$D$1</f>
        <v>0</v>
      </c>
      <c r="C124" s="56">
        <f>PLRS!$D$2</f>
        <v>0</v>
      </c>
      <c r="D124" s="56">
        <f>PLRS!$D$3</f>
        <v>0</v>
      </c>
      <c r="E124" s="60" t="s">
        <v>7</v>
      </c>
      <c r="F124" s="60" t="str">
        <f>'County Data 2017'!B62</f>
        <v>St. Johns</v>
      </c>
      <c r="G124" s="53">
        <f>'County Data 2017'!H62</f>
        <v>0</v>
      </c>
      <c r="H124" s="53">
        <f>'County Data 2017'!I62</f>
        <v>0</v>
      </c>
      <c r="I124" s="53">
        <f>'County Data 2017'!J62</f>
        <v>0</v>
      </c>
      <c r="J124" s="53">
        <f>'County Data 2017'!K62</f>
        <v>0</v>
      </c>
      <c r="K124" s="53">
        <f>'County Data 2017'!L62</f>
        <v>0</v>
      </c>
      <c r="L124" s="57">
        <f t="shared" ca="1" si="1"/>
        <v>43258</v>
      </c>
    </row>
    <row r="125" spans="1:12">
      <c r="A125" s="57">
        <f>PLRS!$D$5</f>
        <v>0</v>
      </c>
      <c r="B125" s="56">
        <f>PLRS!$D$1</f>
        <v>0</v>
      </c>
      <c r="C125" s="56">
        <f>PLRS!$D$2</f>
        <v>0</v>
      </c>
      <c r="D125" s="56">
        <f>PLRS!$D$3</f>
        <v>0</v>
      </c>
      <c r="E125" s="60" t="s">
        <v>7</v>
      </c>
      <c r="F125" s="60" t="str">
        <f>'County Data 2017'!B63</f>
        <v>St. Lucie</v>
      </c>
      <c r="G125" s="53">
        <f>'County Data 2017'!H63</f>
        <v>0</v>
      </c>
      <c r="H125" s="53">
        <f>'County Data 2017'!I63</f>
        <v>0</v>
      </c>
      <c r="I125" s="53">
        <f>'County Data 2017'!J63</f>
        <v>0</v>
      </c>
      <c r="J125" s="53">
        <f>'County Data 2017'!K63</f>
        <v>0</v>
      </c>
      <c r="K125" s="53">
        <f>'County Data 2017'!L63</f>
        <v>0</v>
      </c>
      <c r="L125" s="57">
        <f t="shared" ca="1" si="1"/>
        <v>43258</v>
      </c>
    </row>
    <row r="126" spans="1:12">
      <c r="A126" s="57">
        <f>PLRS!$D$5</f>
        <v>0</v>
      </c>
      <c r="B126" s="56">
        <f>PLRS!$D$1</f>
        <v>0</v>
      </c>
      <c r="C126" s="56">
        <f>PLRS!$D$2</f>
        <v>0</v>
      </c>
      <c r="D126" s="56">
        <f>PLRS!$D$3</f>
        <v>0</v>
      </c>
      <c r="E126" s="60" t="s">
        <v>7</v>
      </c>
      <c r="F126" s="60" t="str">
        <f>'County Data 2017'!B64</f>
        <v>Santa Rosa</v>
      </c>
      <c r="G126" s="53">
        <f>'County Data 2017'!H64</f>
        <v>0</v>
      </c>
      <c r="H126" s="53">
        <f>'County Data 2017'!I64</f>
        <v>0</v>
      </c>
      <c r="I126" s="53">
        <f>'County Data 2017'!J64</f>
        <v>0</v>
      </c>
      <c r="J126" s="53">
        <f>'County Data 2017'!K64</f>
        <v>0</v>
      </c>
      <c r="K126" s="53">
        <f>'County Data 2017'!L64</f>
        <v>0</v>
      </c>
      <c r="L126" s="57">
        <f t="shared" ca="1" si="1"/>
        <v>43258</v>
      </c>
    </row>
    <row r="127" spans="1:12">
      <c r="A127" s="57">
        <f>PLRS!$D$5</f>
        <v>0</v>
      </c>
      <c r="B127" s="56">
        <f>PLRS!$D$1</f>
        <v>0</v>
      </c>
      <c r="C127" s="56">
        <f>PLRS!$D$2</f>
        <v>0</v>
      </c>
      <c r="D127" s="56">
        <f>PLRS!$D$3</f>
        <v>0</v>
      </c>
      <c r="E127" s="60" t="s">
        <v>7</v>
      </c>
      <c r="F127" s="60" t="str">
        <f>'County Data 2017'!B65</f>
        <v>Sarasota</v>
      </c>
      <c r="G127" s="53">
        <f>'County Data 2017'!H65</f>
        <v>0</v>
      </c>
      <c r="H127" s="53">
        <f>'County Data 2017'!I65</f>
        <v>0</v>
      </c>
      <c r="I127" s="53">
        <f>'County Data 2017'!J65</f>
        <v>0</v>
      </c>
      <c r="J127" s="53">
        <f>'County Data 2017'!K65</f>
        <v>0</v>
      </c>
      <c r="K127" s="53">
        <f>'County Data 2017'!L65</f>
        <v>0</v>
      </c>
      <c r="L127" s="57">
        <f t="shared" ca="1" si="1"/>
        <v>43258</v>
      </c>
    </row>
    <row r="128" spans="1:12">
      <c r="A128" s="57">
        <f>PLRS!$D$5</f>
        <v>0</v>
      </c>
      <c r="B128" s="56">
        <f>PLRS!$D$1</f>
        <v>0</v>
      </c>
      <c r="C128" s="56">
        <f>PLRS!$D$2</f>
        <v>0</v>
      </c>
      <c r="D128" s="56">
        <f>PLRS!$D$3</f>
        <v>0</v>
      </c>
      <c r="E128" s="60" t="s">
        <v>7</v>
      </c>
      <c r="F128" s="60" t="str">
        <f>'County Data 2017'!B66</f>
        <v>Seminole</v>
      </c>
      <c r="G128" s="53">
        <f>'County Data 2017'!H66</f>
        <v>0</v>
      </c>
      <c r="H128" s="53">
        <f>'County Data 2017'!I66</f>
        <v>0</v>
      </c>
      <c r="I128" s="53">
        <f>'County Data 2017'!J66</f>
        <v>0</v>
      </c>
      <c r="J128" s="53">
        <f>'County Data 2017'!K66</f>
        <v>0</v>
      </c>
      <c r="K128" s="53">
        <f>'County Data 2017'!L66</f>
        <v>0</v>
      </c>
      <c r="L128" s="57">
        <f t="shared" ca="1" si="1"/>
        <v>43258</v>
      </c>
    </row>
    <row r="129" spans="1:12">
      <c r="A129" s="57">
        <f>PLRS!$D$5</f>
        <v>0</v>
      </c>
      <c r="B129" s="56">
        <f>PLRS!$D$1</f>
        <v>0</v>
      </c>
      <c r="C129" s="56">
        <f>PLRS!$D$2</f>
        <v>0</v>
      </c>
      <c r="D129" s="56">
        <f>PLRS!$D$3</f>
        <v>0</v>
      </c>
      <c r="E129" s="60" t="s">
        <v>7</v>
      </c>
      <c r="F129" s="60" t="str">
        <f>'County Data 2017'!B67</f>
        <v>Sumter</v>
      </c>
      <c r="G129" s="53">
        <f>'County Data 2017'!H67</f>
        <v>0</v>
      </c>
      <c r="H129" s="53">
        <f>'County Data 2017'!I67</f>
        <v>0</v>
      </c>
      <c r="I129" s="53">
        <f>'County Data 2017'!J67</f>
        <v>0</v>
      </c>
      <c r="J129" s="53">
        <f>'County Data 2017'!K67</f>
        <v>0</v>
      </c>
      <c r="K129" s="53">
        <f>'County Data 2017'!L67</f>
        <v>0</v>
      </c>
      <c r="L129" s="57">
        <f t="shared" ca="1" si="1"/>
        <v>43258</v>
      </c>
    </row>
    <row r="130" spans="1:12">
      <c r="A130" s="57">
        <f>PLRS!$D$5</f>
        <v>0</v>
      </c>
      <c r="B130" s="56">
        <f>PLRS!$D$1</f>
        <v>0</v>
      </c>
      <c r="C130" s="56">
        <f>PLRS!$D$2</f>
        <v>0</v>
      </c>
      <c r="D130" s="56">
        <f>PLRS!$D$3</f>
        <v>0</v>
      </c>
      <c r="E130" s="60" t="s">
        <v>7</v>
      </c>
      <c r="F130" s="60" t="str">
        <f>'County Data 2017'!B68</f>
        <v>Suwannee</v>
      </c>
      <c r="G130" s="53">
        <f>'County Data 2017'!H68</f>
        <v>0</v>
      </c>
      <c r="H130" s="53">
        <f>'County Data 2017'!I68</f>
        <v>0</v>
      </c>
      <c r="I130" s="53">
        <f>'County Data 2017'!J68</f>
        <v>0</v>
      </c>
      <c r="J130" s="53">
        <f>'County Data 2017'!K68</f>
        <v>0</v>
      </c>
      <c r="K130" s="53">
        <f>'County Data 2017'!L68</f>
        <v>0</v>
      </c>
      <c r="L130" s="57">
        <f t="shared" ca="1" si="1"/>
        <v>43258</v>
      </c>
    </row>
    <row r="131" spans="1:12">
      <c r="A131" s="57">
        <f>PLRS!$D$5</f>
        <v>0</v>
      </c>
      <c r="B131" s="56">
        <f>PLRS!$D$1</f>
        <v>0</v>
      </c>
      <c r="C131" s="56">
        <f>PLRS!$D$2</f>
        <v>0</v>
      </c>
      <c r="D131" s="56">
        <f>PLRS!$D$3</f>
        <v>0</v>
      </c>
      <c r="E131" s="60" t="s">
        <v>7</v>
      </c>
      <c r="F131" s="60" t="str">
        <f>'County Data 2017'!B69</f>
        <v>Taylor</v>
      </c>
      <c r="G131" s="53">
        <f>'County Data 2017'!H69</f>
        <v>0</v>
      </c>
      <c r="H131" s="53">
        <f>'County Data 2017'!I69</f>
        <v>0</v>
      </c>
      <c r="I131" s="53">
        <f>'County Data 2017'!J69</f>
        <v>0</v>
      </c>
      <c r="J131" s="53">
        <f>'County Data 2017'!K69</f>
        <v>0</v>
      </c>
      <c r="K131" s="53">
        <f>'County Data 2017'!L69</f>
        <v>0</v>
      </c>
      <c r="L131" s="57">
        <f t="shared" ca="1" si="1"/>
        <v>43258</v>
      </c>
    </row>
    <row r="132" spans="1:12">
      <c r="A132" s="57">
        <f>PLRS!$D$5</f>
        <v>0</v>
      </c>
      <c r="B132" s="56">
        <f>PLRS!$D$1</f>
        <v>0</v>
      </c>
      <c r="C132" s="56">
        <f>PLRS!$D$2</f>
        <v>0</v>
      </c>
      <c r="D132" s="56">
        <f>PLRS!$D$3</f>
        <v>0</v>
      </c>
      <c r="E132" s="60" t="s">
        <v>7</v>
      </c>
      <c r="F132" s="60" t="str">
        <f>'County Data 2017'!B70</f>
        <v>Union</v>
      </c>
      <c r="G132" s="53">
        <f>'County Data 2017'!H70</f>
        <v>0</v>
      </c>
      <c r="H132" s="53">
        <f>'County Data 2017'!I70</f>
        <v>0</v>
      </c>
      <c r="I132" s="53">
        <f>'County Data 2017'!J70</f>
        <v>0</v>
      </c>
      <c r="J132" s="53">
        <f>'County Data 2017'!K70</f>
        <v>0</v>
      </c>
      <c r="K132" s="53">
        <f>'County Data 2017'!L70</f>
        <v>0</v>
      </c>
      <c r="L132" s="57">
        <f t="shared" ref="L132:L194" ca="1" si="2">TODAY()</f>
        <v>43258</v>
      </c>
    </row>
    <row r="133" spans="1:12">
      <c r="A133" s="57">
        <f>PLRS!$D$5</f>
        <v>0</v>
      </c>
      <c r="B133" s="56">
        <f>PLRS!$D$1</f>
        <v>0</v>
      </c>
      <c r="C133" s="56">
        <f>PLRS!$D$2</f>
        <v>0</v>
      </c>
      <c r="D133" s="56">
        <f>PLRS!$D$3</f>
        <v>0</v>
      </c>
      <c r="E133" s="60" t="s">
        <v>7</v>
      </c>
      <c r="F133" s="60" t="str">
        <f>'County Data 2017'!B71</f>
        <v>Volusia</v>
      </c>
      <c r="G133" s="53">
        <f>'County Data 2017'!H71</f>
        <v>0</v>
      </c>
      <c r="H133" s="53">
        <f>'County Data 2017'!I71</f>
        <v>0</v>
      </c>
      <c r="I133" s="53">
        <f>'County Data 2017'!J71</f>
        <v>0</v>
      </c>
      <c r="J133" s="53">
        <f>'County Data 2017'!K71</f>
        <v>0</v>
      </c>
      <c r="K133" s="53">
        <f>'County Data 2017'!L71</f>
        <v>0</v>
      </c>
      <c r="L133" s="57">
        <f t="shared" ca="1" si="2"/>
        <v>43258</v>
      </c>
    </row>
    <row r="134" spans="1:12">
      <c r="A134" s="57">
        <f>PLRS!$D$5</f>
        <v>0</v>
      </c>
      <c r="B134" s="56">
        <f>PLRS!$D$1</f>
        <v>0</v>
      </c>
      <c r="C134" s="56">
        <f>PLRS!$D$2</f>
        <v>0</v>
      </c>
      <c r="D134" s="56">
        <f>PLRS!$D$3</f>
        <v>0</v>
      </c>
      <c r="E134" s="60" t="s">
        <v>7</v>
      </c>
      <c r="F134" s="60" t="str">
        <f>'County Data 2017'!B72</f>
        <v>Wakulla</v>
      </c>
      <c r="G134" s="53">
        <f>'County Data 2017'!H72</f>
        <v>0</v>
      </c>
      <c r="H134" s="53">
        <f>'County Data 2017'!I72</f>
        <v>0</v>
      </c>
      <c r="I134" s="53">
        <f>'County Data 2017'!J72</f>
        <v>0</v>
      </c>
      <c r="J134" s="53">
        <f>'County Data 2017'!K72</f>
        <v>0</v>
      </c>
      <c r="K134" s="53">
        <f>'County Data 2017'!L72</f>
        <v>0</v>
      </c>
      <c r="L134" s="57">
        <f t="shared" ca="1" si="2"/>
        <v>43258</v>
      </c>
    </row>
    <row r="135" spans="1:12">
      <c r="A135" s="57">
        <f>PLRS!$D$5</f>
        <v>0</v>
      </c>
      <c r="B135" s="56">
        <f>PLRS!$D$1</f>
        <v>0</v>
      </c>
      <c r="C135" s="56">
        <f>PLRS!$D$2</f>
        <v>0</v>
      </c>
      <c r="D135" s="56">
        <f>PLRS!$D$3</f>
        <v>0</v>
      </c>
      <c r="E135" s="60" t="s">
        <v>7</v>
      </c>
      <c r="F135" s="60" t="str">
        <f>'County Data 2017'!B73</f>
        <v>Walton</v>
      </c>
      <c r="G135" s="53">
        <f>'County Data 2017'!H73</f>
        <v>0</v>
      </c>
      <c r="H135" s="53">
        <f>'County Data 2017'!I73</f>
        <v>0</v>
      </c>
      <c r="I135" s="53">
        <f>'County Data 2017'!J73</f>
        <v>0</v>
      </c>
      <c r="J135" s="53">
        <f>'County Data 2017'!K73</f>
        <v>0</v>
      </c>
      <c r="K135" s="53">
        <f>'County Data 2017'!L73</f>
        <v>0</v>
      </c>
      <c r="L135" s="57">
        <f t="shared" ca="1" si="2"/>
        <v>43258</v>
      </c>
    </row>
    <row r="136" spans="1:12">
      <c r="A136" s="57">
        <f>PLRS!$D$5</f>
        <v>0</v>
      </c>
      <c r="B136" s="56">
        <f>PLRS!$D$1</f>
        <v>0</v>
      </c>
      <c r="C136" s="56">
        <f>PLRS!$D$2</f>
        <v>0</v>
      </c>
      <c r="D136" s="56">
        <f>PLRS!$D$3</f>
        <v>0</v>
      </c>
      <c r="E136" s="60" t="s">
        <v>7</v>
      </c>
      <c r="F136" s="60" t="str">
        <f>'County Data 2017'!B74</f>
        <v>Washington</v>
      </c>
      <c r="G136" s="53">
        <f>'County Data 2017'!H74</f>
        <v>0</v>
      </c>
      <c r="H136" s="53">
        <f>'County Data 2017'!I74</f>
        <v>0</v>
      </c>
      <c r="I136" s="53">
        <f>'County Data 2017'!J74</f>
        <v>0</v>
      </c>
      <c r="J136" s="53">
        <f>'County Data 2017'!K74</f>
        <v>0</v>
      </c>
      <c r="K136" s="53">
        <f>'County Data 2017'!L74</f>
        <v>0</v>
      </c>
      <c r="L136" s="57">
        <f t="shared" ca="1" si="2"/>
        <v>43258</v>
      </c>
    </row>
    <row r="137" spans="1:12">
      <c r="A137" s="57">
        <f>PLRS!$D$5</f>
        <v>0</v>
      </c>
      <c r="B137" s="56">
        <f>PLRS!$D$1</f>
        <v>0</v>
      </c>
      <c r="C137" s="56">
        <f>PLRS!$D$2</f>
        <v>0</v>
      </c>
      <c r="D137" s="56">
        <f>PLRS!$D$3</f>
        <v>0</v>
      </c>
      <c r="E137" s="60" t="s">
        <v>7</v>
      </c>
      <c r="F137" s="60" t="str">
        <f>'County Data 2017'!B75</f>
        <v>Other</v>
      </c>
      <c r="G137" s="53">
        <f>'County Data 2017'!H75</f>
        <v>0</v>
      </c>
      <c r="H137" s="53">
        <f>'County Data 2017'!I75</f>
        <v>0</v>
      </c>
      <c r="I137" s="53">
        <f>'County Data 2017'!J75</f>
        <v>0</v>
      </c>
      <c r="J137" s="53">
        <f>'County Data 2017'!K75</f>
        <v>0</v>
      </c>
      <c r="K137" s="53">
        <f>'County Data 2017'!L75</f>
        <v>0</v>
      </c>
      <c r="L137" s="57">
        <f t="shared" ca="1" si="2"/>
        <v>43258</v>
      </c>
    </row>
    <row r="138" spans="1:12">
      <c r="A138" s="57">
        <f>PLRS!$D$5</f>
        <v>0</v>
      </c>
      <c r="B138" s="56">
        <f>PLRS!$D$1</f>
        <v>0</v>
      </c>
      <c r="C138" s="56">
        <f>PLRS!$D$2</f>
        <v>0</v>
      </c>
      <c r="D138" s="56">
        <f>PLRS!$D$3</f>
        <v>0</v>
      </c>
      <c r="E138" s="60" t="s">
        <v>90</v>
      </c>
      <c r="F138" s="60" t="str">
        <f>'County Data 2017'!B8</f>
        <v>Alachua</v>
      </c>
      <c r="G138" s="53">
        <f>'County Data 2017'!M8</f>
        <v>0</v>
      </c>
      <c r="H138" s="53">
        <f>'County Data 2017'!N8</f>
        <v>0</v>
      </c>
      <c r="I138" s="53">
        <f>'County Data 2017'!O8</f>
        <v>0</v>
      </c>
      <c r="J138" s="53">
        <f>'County Data 2017'!P8</f>
        <v>0</v>
      </c>
      <c r="K138" s="53">
        <f>'County Data 2017'!Q8</f>
        <v>0</v>
      </c>
      <c r="L138" s="57">
        <f t="shared" ca="1" si="2"/>
        <v>43258</v>
      </c>
    </row>
    <row r="139" spans="1:12">
      <c r="A139" s="57">
        <f>PLRS!$D$5</f>
        <v>0</v>
      </c>
      <c r="B139" s="56">
        <f>PLRS!$D$1</f>
        <v>0</v>
      </c>
      <c r="C139" s="56">
        <f>PLRS!$D$2</f>
        <v>0</v>
      </c>
      <c r="D139" s="56">
        <f>PLRS!$D$3</f>
        <v>0</v>
      </c>
      <c r="E139" s="60" t="s">
        <v>90</v>
      </c>
      <c r="F139" s="60" t="str">
        <f>'County Data 2017'!B9</f>
        <v>Baker</v>
      </c>
      <c r="G139" s="53">
        <f>'County Data 2017'!M9</f>
        <v>0</v>
      </c>
      <c r="H139" s="53">
        <f>'County Data 2017'!N9</f>
        <v>0</v>
      </c>
      <c r="I139" s="53">
        <f>'County Data 2017'!O9</f>
        <v>0</v>
      </c>
      <c r="J139" s="53">
        <f>'County Data 2017'!P9</f>
        <v>0</v>
      </c>
      <c r="K139" s="53">
        <f>'County Data 2017'!Q9</f>
        <v>0</v>
      </c>
      <c r="L139" s="57">
        <f t="shared" ca="1" si="2"/>
        <v>43258</v>
      </c>
    </row>
    <row r="140" spans="1:12">
      <c r="A140" s="57">
        <f>PLRS!$D$5</f>
        <v>0</v>
      </c>
      <c r="B140" s="56">
        <f>PLRS!$D$1</f>
        <v>0</v>
      </c>
      <c r="C140" s="56">
        <f>PLRS!$D$2</f>
        <v>0</v>
      </c>
      <c r="D140" s="56">
        <f>PLRS!$D$3</f>
        <v>0</v>
      </c>
      <c r="E140" s="60" t="s">
        <v>90</v>
      </c>
      <c r="F140" s="60" t="str">
        <f>'County Data 2017'!B10</f>
        <v>Bay</v>
      </c>
      <c r="G140" s="53">
        <f>'County Data 2017'!M10</f>
        <v>0</v>
      </c>
      <c r="H140" s="53">
        <f>'County Data 2017'!N10</f>
        <v>0</v>
      </c>
      <c r="I140" s="53">
        <f>'County Data 2017'!O10</f>
        <v>0</v>
      </c>
      <c r="J140" s="53">
        <f>'County Data 2017'!P10</f>
        <v>0</v>
      </c>
      <c r="K140" s="53">
        <f>'County Data 2017'!Q10</f>
        <v>0</v>
      </c>
      <c r="L140" s="57">
        <f t="shared" ca="1" si="2"/>
        <v>43258</v>
      </c>
    </row>
    <row r="141" spans="1:12">
      <c r="A141" s="57">
        <f>PLRS!$D$5</f>
        <v>0</v>
      </c>
      <c r="B141" s="56">
        <f>PLRS!$D$1</f>
        <v>0</v>
      </c>
      <c r="C141" s="56">
        <f>PLRS!$D$2</f>
        <v>0</v>
      </c>
      <c r="D141" s="56">
        <f>PLRS!$D$3</f>
        <v>0</v>
      </c>
      <c r="E141" s="60" t="s">
        <v>90</v>
      </c>
      <c r="F141" s="60" t="str">
        <f>'County Data 2017'!B11</f>
        <v>Bradford</v>
      </c>
      <c r="G141" s="53">
        <f>'County Data 2017'!M11</f>
        <v>0</v>
      </c>
      <c r="H141" s="53">
        <f>'County Data 2017'!N11</f>
        <v>0</v>
      </c>
      <c r="I141" s="53">
        <f>'County Data 2017'!O11</f>
        <v>0</v>
      </c>
      <c r="J141" s="53">
        <f>'County Data 2017'!P11</f>
        <v>0</v>
      </c>
      <c r="K141" s="53">
        <f>'County Data 2017'!Q11</f>
        <v>0</v>
      </c>
      <c r="L141" s="57">
        <f t="shared" ca="1" si="2"/>
        <v>43258</v>
      </c>
    </row>
    <row r="142" spans="1:12">
      <c r="A142" s="57">
        <f>PLRS!$D$5</f>
        <v>0</v>
      </c>
      <c r="B142" s="56">
        <f>PLRS!$D$1</f>
        <v>0</v>
      </c>
      <c r="C142" s="56">
        <f>PLRS!$D$2</f>
        <v>0</v>
      </c>
      <c r="D142" s="56">
        <f>PLRS!$D$3</f>
        <v>0</v>
      </c>
      <c r="E142" s="60" t="s">
        <v>90</v>
      </c>
      <c r="F142" s="60" t="str">
        <f>'County Data 2017'!B12</f>
        <v>Brevard</v>
      </c>
      <c r="G142" s="53">
        <f>'County Data 2017'!M12</f>
        <v>0</v>
      </c>
      <c r="H142" s="53">
        <f>'County Data 2017'!N12</f>
        <v>0</v>
      </c>
      <c r="I142" s="53">
        <f>'County Data 2017'!O12</f>
        <v>0</v>
      </c>
      <c r="J142" s="53">
        <f>'County Data 2017'!P12</f>
        <v>0</v>
      </c>
      <c r="K142" s="53">
        <f>'County Data 2017'!Q12</f>
        <v>0</v>
      </c>
      <c r="L142" s="57">
        <f t="shared" ca="1" si="2"/>
        <v>43258</v>
      </c>
    </row>
    <row r="143" spans="1:12">
      <c r="A143" s="57">
        <f>PLRS!$D$5</f>
        <v>0</v>
      </c>
      <c r="B143" s="56">
        <f>PLRS!$D$1</f>
        <v>0</v>
      </c>
      <c r="C143" s="56">
        <f>PLRS!$D$2</f>
        <v>0</v>
      </c>
      <c r="D143" s="56">
        <f>PLRS!$D$3</f>
        <v>0</v>
      </c>
      <c r="E143" s="60" t="s">
        <v>90</v>
      </c>
      <c r="F143" s="60" t="str">
        <f>'County Data 2017'!B13</f>
        <v>Broward</v>
      </c>
      <c r="G143" s="53">
        <f>'County Data 2017'!M13</f>
        <v>0</v>
      </c>
      <c r="H143" s="53">
        <f>'County Data 2017'!N13</f>
        <v>0</v>
      </c>
      <c r="I143" s="53">
        <f>'County Data 2017'!O13</f>
        <v>0</v>
      </c>
      <c r="J143" s="53">
        <f>'County Data 2017'!P13</f>
        <v>0</v>
      </c>
      <c r="K143" s="53">
        <f>'County Data 2017'!Q13</f>
        <v>0</v>
      </c>
      <c r="L143" s="57">
        <f t="shared" ca="1" si="2"/>
        <v>43258</v>
      </c>
    </row>
    <row r="144" spans="1:12">
      <c r="A144" s="57">
        <f>PLRS!$D$5</f>
        <v>0</v>
      </c>
      <c r="B144" s="56">
        <f>PLRS!$D$1</f>
        <v>0</v>
      </c>
      <c r="C144" s="56">
        <f>PLRS!$D$2</f>
        <v>0</v>
      </c>
      <c r="D144" s="56">
        <f>PLRS!$D$3</f>
        <v>0</v>
      </c>
      <c r="E144" s="60" t="s">
        <v>90</v>
      </c>
      <c r="F144" s="60" t="str">
        <f>'County Data 2017'!B14</f>
        <v>Calhoun</v>
      </c>
      <c r="G144" s="53">
        <f>'County Data 2017'!M14</f>
        <v>0</v>
      </c>
      <c r="H144" s="53">
        <f>'County Data 2017'!N14</f>
        <v>0</v>
      </c>
      <c r="I144" s="53">
        <f>'County Data 2017'!O14</f>
        <v>0</v>
      </c>
      <c r="J144" s="53">
        <f>'County Data 2017'!P14</f>
        <v>0</v>
      </c>
      <c r="K144" s="53">
        <f>'County Data 2017'!Q14</f>
        <v>0</v>
      </c>
      <c r="L144" s="57">
        <f t="shared" ca="1" si="2"/>
        <v>43258</v>
      </c>
    </row>
    <row r="145" spans="1:12">
      <c r="A145" s="57">
        <f>PLRS!$D$5</f>
        <v>0</v>
      </c>
      <c r="B145" s="56">
        <f>PLRS!$D$1</f>
        <v>0</v>
      </c>
      <c r="C145" s="56">
        <f>PLRS!$D$2</f>
        <v>0</v>
      </c>
      <c r="D145" s="56">
        <f>PLRS!$D$3</f>
        <v>0</v>
      </c>
      <c r="E145" s="60" t="s">
        <v>90</v>
      </c>
      <c r="F145" s="60" t="str">
        <f>'County Data 2017'!B15</f>
        <v>Charlotte</v>
      </c>
      <c r="G145" s="53">
        <f>'County Data 2017'!M15</f>
        <v>0</v>
      </c>
      <c r="H145" s="53">
        <f>'County Data 2017'!N15</f>
        <v>0</v>
      </c>
      <c r="I145" s="53">
        <f>'County Data 2017'!O15</f>
        <v>0</v>
      </c>
      <c r="J145" s="53">
        <f>'County Data 2017'!P15</f>
        <v>0</v>
      </c>
      <c r="K145" s="53">
        <f>'County Data 2017'!Q15</f>
        <v>0</v>
      </c>
      <c r="L145" s="57">
        <f t="shared" ca="1" si="2"/>
        <v>43258</v>
      </c>
    </row>
    <row r="146" spans="1:12">
      <c r="A146" s="57">
        <f>PLRS!$D$5</f>
        <v>0</v>
      </c>
      <c r="B146" s="56">
        <f>PLRS!$D$1</f>
        <v>0</v>
      </c>
      <c r="C146" s="56">
        <f>PLRS!$D$2</f>
        <v>0</v>
      </c>
      <c r="D146" s="56">
        <f>PLRS!$D$3</f>
        <v>0</v>
      </c>
      <c r="E146" s="60" t="s">
        <v>90</v>
      </c>
      <c r="F146" s="60" t="str">
        <f>'County Data 2017'!B16</f>
        <v>Citrus</v>
      </c>
      <c r="G146" s="53">
        <f>'County Data 2017'!M16</f>
        <v>0</v>
      </c>
      <c r="H146" s="53">
        <f>'County Data 2017'!N16</f>
        <v>0</v>
      </c>
      <c r="I146" s="53">
        <f>'County Data 2017'!O16</f>
        <v>0</v>
      </c>
      <c r="J146" s="53">
        <f>'County Data 2017'!P16</f>
        <v>0</v>
      </c>
      <c r="K146" s="53">
        <f>'County Data 2017'!Q16</f>
        <v>0</v>
      </c>
      <c r="L146" s="57">
        <f t="shared" ca="1" si="2"/>
        <v>43258</v>
      </c>
    </row>
    <row r="147" spans="1:12">
      <c r="A147" s="57">
        <f>PLRS!$D$5</f>
        <v>0</v>
      </c>
      <c r="B147" s="56">
        <f>PLRS!$D$1</f>
        <v>0</v>
      </c>
      <c r="C147" s="56">
        <f>PLRS!$D$2</f>
        <v>0</v>
      </c>
      <c r="D147" s="56">
        <f>PLRS!$D$3</f>
        <v>0</v>
      </c>
      <c r="E147" s="60" t="s">
        <v>90</v>
      </c>
      <c r="F147" s="60" t="str">
        <f>'County Data 2017'!B17</f>
        <v>Clay</v>
      </c>
      <c r="G147" s="53">
        <f>'County Data 2017'!M17</f>
        <v>0</v>
      </c>
      <c r="H147" s="53">
        <f>'County Data 2017'!N17</f>
        <v>0</v>
      </c>
      <c r="I147" s="53">
        <f>'County Data 2017'!O17</f>
        <v>0</v>
      </c>
      <c r="J147" s="53">
        <f>'County Data 2017'!P17</f>
        <v>0</v>
      </c>
      <c r="K147" s="53">
        <f>'County Data 2017'!Q17</f>
        <v>0</v>
      </c>
      <c r="L147" s="57">
        <f t="shared" ca="1" si="2"/>
        <v>43258</v>
      </c>
    </row>
    <row r="148" spans="1:12">
      <c r="A148" s="57">
        <f>PLRS!$D$5</f>
        <v>0</v>
      </c>
      <c r="B148" s="56">
        <f>PLRS!$D$1</f>
        <v>0</v>
      </c>
      <c r="C148" s="56">
        <f>PLRS!$D$2</f>
        <v>0</v>
      </c>
      <c r="D148" s="56">
        <f>PLRS!$D$3</f>
        <v>0</v>
      </c>
      <c r="E148" s="60" t="s">
        <v>90</v>
      </c>
      <c r="F148" s="60" t="str">
        <f>'County Data 2017'!B18</f>
        <v>Collier</v>
      </c>
      <c r="G148" s="53">
        <f>'County Data 2017'!M18</f>
        <v>0</v>
      </c>
      <c r="H148" s="53">
        <f>'County Data 2017'!N18</f>
        <v>0</v>
      </c>
      <c r="I148" s="53">
        <f>'County Data 2017'!O18</f>
        <v>0</v>
      </c>
      <c r="J148" s="53">
        <f>'County Data 2017'!P18</f>
        <v>0</v>
      </c>
      <c r="K148" s="53">
        <f>'County Data 2017'!Q18</f>
        <v>0</v>
      </c>
      <c r="L148" s="57">
        <f t="shared" ca="1" si="2"/>
        <v>43258</v>
      </c>
    </row>
    <row r="149" spans="1:12">
      <c r="A149" s="57">
        <f>PLRS!$D$5</f>
        <v>0</v>
      </c>
      <c r="B149" s="56">
        <f>PLRS!$D$1</f>
        <v>0</v>
      </c>
      <c r="C149" s="56">
        <f>PLRS!$D$2</f>
        <v>0</v>
      </c>
      <c r="D149" s="56">
        <f>PLRS!$D$3</f>
        <v>0</v>
      </c>
      <c r="E149" s="60" t="s">
        <v>90</v>
      </c>
      <c r="F149" s="60" t="str">
        <f>'County Data 2017'!B19</f>
        <v>Columbia</v>
      </c>
      <c r="G149" s="53">
        <f>'County Data 2017'!M19</f>
        <v>0</v>
      </c>
      <c r="H149" s="53">
        <f>'County Data 2017'!N19</f>
        <v>0</v>
      </c>
      <c r="I149" s="53">
        <f>'County Data 2017'!O19</f>
        <v>0</v>
      </c>
      <c r="J149" s="53">
        <f>'County Data 2017'!P19</f>
        <v>0</v>
      </c>
      <c r="K149" s="53">
        <f>'County Data 2017'!Q19</f>
        <v>0</v>
      </c>
      <c r="L149" s="57">
        <f t="shared" ca="1" si="2"/>
        <v>43258</v>
      </c>
    </row>
    <row r="150" spans="1:12">
      <c r="A150" s="57">
        <f>PLRS!$D$5</f>
        <v>0</v>
      </c>
      <c r="B150" s="56">
        <f>PLRS!$D$1</f>
        <v>0</v>
      </c>
      <c r="C150" s="56">
        <f>PLRS!$D$2</f>
        <v>0</v>
      </c>
      <c r="D150" s="56">
        <f>PLRS!$D$3</f>
        <v>0</v>
      </c>
      <c r="E150" s="60" t="s">
        <v>90</v>
      </c>
      <c r="F150" s="60" t="str">
        <f>'County Data 2017'!B20</f>
        <v>DeSoto</v>
      </c>
      <c r="G150" s="53">
        <f>'County Data 2017'!M20</f>
        <v>0</v>
      </c>
      <c r="H150" s="53">
        <f>'County Data 2017'!N20</f>
        <v>0</v>
      </c>
      <c r="I150" s="53">
        <f>'County Data 2017'!O20</f>
        <v>0</v>
      </c>
      <c r="J150" s="53">
        <f>'County Data 2017'!P20</f>
        <v>0</v>
      </c>
      <c r="K150" s="53">
        <f>'County Data 2017'!Q20</f>
        <v>0</v>
      </c>
      <c r="L150" s="57">
        <f t="shared" ca="1" si="2"/>
        <v>43258</v>
      </c>
    </row>
    <row r="151" spans="1:12">
      <c r="A151" s="57">
        <f>PLRS!$D$5</f>
        <v>0</v>
      </c>
      <c r="B151" s="56">
        <f>PLRS!$D$1</f>
        <v>0</v>
      </c>
      <c r="C151" s="56">
        <f>PLRS!$D$2</f>
        <v>0</v>
      </c>
      <c r="D151" s="56">
        <f>PLRS!$D$3</f>
        <v>0</v>
      </c>
      <c r="E151" s="60" t="s">
        <v>90</v>
      </c>
      <c r="F151" s="60" t="str">
        <f>'County Data 2017'!B21</f>
        <v>Dixie</v>
      </c>
      <c r="G151" s="53">
        <f>'County Data 2017'!M21</f>
        <v>0</v>
      </c>
      <c r="H151" s="53">
        <f>'County Data 2017'!N21</f>
        <v>0</v>
      </c>
      <c r="I151" s="53">
        <f>'County Data 2017'!O21</f>
        <v>0</v>
      </c>
      <c r="J151" s="53">
        <f>'County Data 2017'!P21</f>
        <v>0</v>
      </c>
      <c r="K151" s="53">
        <f>'County Data 2017'!Q21</f>
        <v>0</v>
      </c>
      <c r="L151" s="57">
        <f t="shared" ca="1" si="2"/>
        <v>43258</v>
      </c>
    </row>
    <row r="152" spans="1:12">
      <c r="A152" s="57">
        <f>PLRS!$D$5</f>
        <v>0</v>
      </c>
      <c r="B152" s="56">
        <f>PLRS!$D$1</f>
        <v>0</v>
      </c>
      <c r="C152" s="56">
        <f>PLRS!$D$2</f>
        <v>0</v>
      </c>
      <c r="D152" s="56">
        <f>PLRS!$D$3</f>
        <v>0</v>
      </c>
      <c r="E152" s="60" t="s">
        <v>90</v>
      </c>
      <c r="F152" s="60" t="str">
        <f>'County Data 2017'!B22</f>
        <v>Duval</v>
      </c>
      <c r="G152" s="53">
        <f>'County Data 2017'!M22</f>
        <v>0</v>
      </c>
      <c r="H152" s="53">
        <f>'County Data 2017'!N22</f>
        <v>0</v>
      </c>
      <c r="I152" s="53">
        <f>'County Data 2017'!O22</f>
        <v>0</v>
      </c>
      <c r="J152" s="53">
        <f>'County Data 2017'!P22</f>
        <v>0</v>
      </c>
      <c r="K152" s="53">
        <f>'County Data 2017'!Q22</f>
        <v>0</v>
      </c>
      <c r="L152" s="57">
        <f t="shared" ca="1" si="2"/>
        <v>43258</v>
      </c>
    </row>
    <row r="153" spans="1:12">
      <c r="A153" s="57">
        <f>PLRS!$D$5</f>
        <v>0</v>
      </c>
      <c r="B153" s="56">
        <f>PLRS!$D$1</f>
        <v>0</v>
      </c>
      <c r="C153" s="56">
        <f>PLRS!$D$2</f>
        <v>0</v>
      </c>
      <c r="D153" s="56">
        <f>PLRS!$D$3</f>
        <v>0</v>
      </c>
      <c r="E153" s="60" t="s">
        <v>90</v>
      </c>
      <c r="F153" s="60" t="str">
        <f>'County Data 2017'!B23</f>
        <v>Escambia</v>
      </c>
      <c r="G153" s="53">
        <f>'County Data 2017'!M23</f>
        <v>0</v>
      </c>
      <c r="H153" s="53">
        <f>'County Data 2017'!N23</f>
        <v>0</v>
      </c>
      <c r="I153" s="53">
        <f>'County Data 2017'!O23</f>
        <v>0</v>
      </c>
      <c r="J153" s="53">
        <f>'County Data 2017'!P23</f>
        <v>0</v>
      </c>
      <c r="K153" s="53">
        <f>'County Data 2017'!Q23</f>
        <v>0</v>
      </c>
      <c r="L153" s="57">
        <f t="shared" ca="1" si="2"/>
        <v>43258</v>
      </c>
    </row>
    <row r="154" spans="1:12">
      <c r="A154" s="57">
        <f>PLRS!$D$5</f>
        <v>0</v>
      </c>
      <c r="B154" s="56">
        <f>PLRS!$D$1</f>
        <v>0</v>
      </c>
      <c r="C154" s="56">
        <f>PLRS!$D$2</f>
        <v>0</v>
      </c>
      <c r="D154" s="56">
        <f>PLRS!$D$3</f>
        <v>0</v>
      </c>
      <c r="E154" s="60" t="s">
        <v>90</v>
      </c>
      <c r="F154" s="60" t="str">
        <f>'County Data 2017'!B24</f>
        <v>Flagler</v>
      </c>
      <c r="G154" s="53">
        <f>'County Data 2017'!M24</f>
        <v>0</v>
      </c>
      <c r="H154" s="53">
        <f>'County Data 2017'!N24</f>
        <v>0</v>
      </c>
      <c r="I154" s="53">
        <f>'County Data 2017'!O24</f>
        <v>0</v>
      </c>
      <c r="J154" s="53">
        <f>'County Data 2017'!P24</f>
        <v>0</v>
      </c>
      <c r="K154" s="53">
        <f>'County Data 2017'!Q24</f>
        <v>0</v>
      </c>
      <c r="L154" s="57">
        <f t="shared" ca="1" si="2"/>
        <v>43258</v>
      </c>
    </row>
    <row r="155" spans="1:12">
      <c r="A155" s="57">
        <f>PLRS!$D$5</f>
        <v>0</v>
      </c>
      <c r="B155" s="56">
        <f>PLRS!$D$1</f>
        <v>0</v>
      </c>
      <c r="C155" s="56">
        <f>PLRS!$D$2</f>
        <v>0</v>
      </c>
      <c r="D155" s="56">
        <f>PLRS!$D$3</f>
        <v>0</v>
      </c>
      <c r="E155" s="60" t="s">
        <v>90</v>
      </c>
      <c r="F155" s="60" t="str">
        <f>'County Data 2017'!B25</f>
        <v>Franklin</v>
      </c>
      <c r="G155" s="53">
        <f>'County Data 2017'!M25</f>
        <v>0</v>
      </c>
      <c r="H155" s="53">
        <f>'County Data 2017'!N25</f>
        <v>0</v>
      </c>
      <c r="I155" s="53">
        <f>'County Data 2017'!O25</f>
        <v>0</v>
      </c>
      <c r="J155" s="53">
        <f>'County Data 2017'!P25</f>
        <v>0</v>
      </c>
      <c r="K155" s="53">
        <f>'County Data 2017'!Q25</f>
        <v>0</v>
      </c>
      <c r="L155" s="57">
        <f t="shared" ca="1" si="2"/>
        <v>43258</v>
      </c>
    </row>
    <row r="156" spans="1:12">
      <c r="A156" s="57">
        <f>PLRS!$D$5</f>
        <v>0</v>
      </c>
      <c r="B156" s="56">
        <f>PLRS!$D$1</f>
        <v>0</v>
      </c>
      <c r="C156" s="56">
        <f>PLRS!$D$2</f>
        <v>0</v>
      </c>
      <c r="D156" s="56">
        <f>PLRS!$D$3</f>
        <v>0</v>
      </c>
      <c r="E156" s="60" t="s">
        <v>90</v>
      </c>
      <c r="F156" s="60" t="str">
        <f>'County Data 2017'!B26</f>
        <v>Gadsden</v>
      </c>
      <c r="G156" s="53">
        <f>'County Data 2017'!M26</f>
        <v>0</v>
      </c>
      <c r="H156" s="53">
        <f>'County Data 2017'!N26</f>
        <v>0</v>
      </c>
      <c r="I156" s="53">
        <f>'County Data 2017'!O26</f>
        <v>0</v>
      </c>
      <c r="J156" s="53">
        <f>'County Data 2017'!P26</f>
        <v>0</v>
      </c>
      <c r="K156" s="53">
        <f>'County Data 2017'!Q26</f>
        <v>0</v>
      </c>
      <c r="L156" s="57">
        <f t="shared" ca="1" si="2"/>
        <v>43258</v>
      </c>
    </row>
    <row r="157" spans="1:12">
      <c r="A157" s="57">
        <f>PLRS!$D$5</f>
        <v>0</v>
      </c>
      <c r="B157" s="56">
        <f>PLRS!$D$1</f>
        <v>0</v>
      </c>
      <c r="C157" s="56">
        <f>PLRS!$D$2</f>
        <v>0</v>
      </c>
      <c r="D157" s="56">
        <f>PLRS!$D$3</f>
        <v>0</v>
      </c>
      <c r="E157" s="60" t="s">
        <v>90</v>
      </c>
      <c r="F157" s="60" t="str">
        <f>'County Data 2017'!B27</f>
        <v>Gilchrist</v>
      </c>
      <c r="G157" s="53">
        <f>'County Data 2017'!M27</f>
        <v>0</v>
      </c>
      <c r="H157" s="53">
        <f>'County Data 2017'!N27</f>
        <v>0</v>
      </c>
      <c r="I157" s="53">
        <f>'County Data 2017'!O27</f>
        <v>0</v>
      </c>
      <c r="J157" s="53">
        <f>'County Data 2017'!P27</f>
        <v>0</v>
      </c>
      <c r="K157" s="53">
        <f>'County Data 2017'!Q27</f>
        <v>0</v>
      </c>
      <c r="L157" s="57">
        <f t="shared" ca="1" si="2"/>
        <v>43258</v>
      </c>
    </row>
    <row r="158" spans="1:12">
      <c r="A158" s="57">
        <f>PLRS!$D$5</f>
        <v>0</v>
      </c>
      <c r="B158" s="56">
        <f>PLRS!$D$1</f>
        <v>0</v>
      </c>
      <c r="C158" s="56">
        <f>PLRS!$D$2</f>
        <v>0</v>
      </c>
      <c r="D158" s="56">
        <f>PLRS!$D$3</f>
        <v>0</v>
      </c>
      <c r="E158" s="60" t="s">
        <v>90</v>
      </c>
      <c r="F158" s="60" t="str">
        <f>'County Data 2017'!B28</f>
        <v>Glades</v>
      </c>
      <c r="G158" s="53">
        <f>'County Data 2017'!M28</f>
        <v>0</v>
      </c>
      <c r="H158" s="53">
        <f>'County Data 2017'!N28</f>
        <v>0</v>
      </c>
      <c r="I158" s="53">
        <f>'County Data 2017'!O28</f>
        <v>0</v>
      </c>
      <c r="J158" s="53">
        <f>'County Data 2017'!P28</f>
        <v>0</v>
      </c>
      <c r="K158" s="53">
        <f>'County Data 2017'!Q28</f>
        <v>0</v>
      </c>
      <c r="L158" s="57">
        <f t="shared" ca="1" si="2"/>
        <v>43258</v>
      </c>
    </row>
    <row r="159" spans="1:12">
      <c r="A159" s="57">
        <f>PLRS!$D$5</f>
        <v>0</v>
      </c>
      <c r="B159" s="56">
        <f>PLRS!$D$1</f>
        <v>0</v>
      </c>
      <c r="C159" s="56">
        <f>PLRS!$D$2</f>
        <v>0</v>
      </c>
      <c r="D159" s="56">
        <f>PLRS!$D$3</f>
        <v>0</v>
      </c>
      <c r="E159" s="60" t="s">
        <v>90</v>
      </c>
      <c r="F159" s="60" t="str">
        <f>'County Data 2017'!B29</f>
        <v>Gulf</v>
      </c>
      <c r="G159" s="53">
        <f>'County Data 2017'!M29</f>
        <v>0</v>
      </c>
      <c r="H159" s="53">
        <f>'County Data 2017'!N29</f>
        <v>0</v>
      </c>
      <c r="I159" s="53">
        <f>'County Data 2017'!O29</f>
        <v>0</v>
      </c>
      <c r="J159" s="53">
        <f>'County Data 2017'!P29</f>
        <v>0</v>
      </c>
      <c r="K159" s="53">
        <f>'County Data 2017'!Q29</f>
        <v>0</v>
      </c>
      <c r="L159" s="57">
        <f t="shared" ca="1" si="2"/>
        <v>43258</v>
      </c>
    </row>
    <row r="160" spans="1:12">
      <c r="A160" s="57">
        <f>PLRS!$D$5</f>
        <v>0</v>
      </c>
      <c r="B160" s="56">
        <f>PLRS!$D$1</f>
        <v>0</v>
      </c>
      <c r="C160" s="56">
        <f>PLRS!$D$2</f>
        <v>0</v>
      </c>
      <c r="D160" s="56">
        <f>PLRS!$D$3</f>
        <v>0</v>
      </c>
      <c r="E160" s="60" t="s">
        <v>90</v>
      </c>
      <c r="F160" s="60" t="str">
        <f>'County Data 2017'!B30</f>
        <v>Hamilton</v>
      </c>
      <c r="G160" s="53">
        <f>'County Data 2017'!M30</f>
        <v>0</v>
      </c>
      <c r="H160" s="53">
        <f>'County Data 2017'!N30</f>
        <v>0</v>
      </c>
      <c r="I160" s="53">
        <f>'County Data 2017'!O30</f>
        <v>0</v>
      </c>
      <c r="J160" s="53">
        <f>'County Data 2017'!P30</f>
        <v>0</v>
      </c>
      <c r="K160" s="53">
        <f>'County Data 2017'!Q30</f>
        <v>0</v>
      </c>
      <c r="L160" s="57">
        <f t="shared" ca="1" si="2"/>
        <v>43258</v>
      </c>
    </row>
    <row r="161" spans="1:12">
      <c r="A161" s="57">
        <f>PLRS!$D$5</f>
        <v>0</v>
      </c>
      <c r="B161" s="56">
        <f>PLRS!$D$1</f>
        <v>0</v>
      </c>
      <c r="C161" s="56">
        <f>PLRS!$D$2</f>
        <v>0</v>
      </c>
      <c r="D161" s="56">
        <f>PLRS!$D$3</f>
        <v>0</v>
      </c>
      <c r="E161" s="60" t="s">
        <v>90</v>
      </c>
      <c r="F161" s="60" t="str">
        <f>'County Data 2017'!B31</f>
        <v>Hardee</v>
      </c>
      <c r="G161" s="53">
        <f>'County Data 2017'!M31</f>
        <v>0</v>
      </c>
      <c r="H161" s="53">
        <f>'County Data 2017'!N31</f>
        <v>0</v>
      </c>
      <c r="I161" s="53">
        <f>'County Data 2017'!O31</f>
        <v>0</v>
      </c>
      <c r="J161" s="53">
        <f>'County Data 2017'!P31</f>
        <v>0</v>
      </c>
      <c r="K161" s="53">
        <f>'County Data 2017'!Q31</f>
        <v>0</v>
      </c>
      <c r="L161" s="57">
        <f t="shared" ca="1" si="2"/>
        <v>43258</v>
      </c>
    </row>
    <row r="162" spans="1:12">
      <c r="A162" s="57">
        <f>PLRS!$D$5</f>
        <v>0</v>
      </c>
      <c r="B162" s="56">
        <f>PLRS!$D$1</f>
        <v>0</v>
      </c>
      <c r="C162" s="56">
        <f>PLRS!$D$2</f>
        <v>0</v>
      </c>
      <c r="D162" s="56">
        <f>PLRS!$D$3</f>
        <v>0</v>
      </c>
      <c r="E162" s="60" t="s">
        <v>90</v>
      </c>
      <c r="F162" s="60" t="str">
        <f>'County Data 2017'!B32</f>
        <v>Hendry</v>
      </c>
      <c r="G162" s="53">
        <f>'County Data 2017'!M32</f>
        <v>0</v>
      </c>
      <c r="H162" s="53">
        <f>'County Data 2017'!N32</f>
        <v>0</v>
      </c>
      <c r="I162" s="53">
        <f>'County Data 2017'!O32</f>
        <v>0</v>
      </c>
      <c r="J162" s="53">
        <f>'County Data 2017'!P32</f>
        <v>0</v>
      </c>
      <c r="K162" s="53">
        <f>'County Data 2017'!Q32</f>
        <v>0</v>
      </c>
      <c r="L162" s="57">
        <f t="shared" ca="1" si="2"/>
        <v>43258</v>
      </c>
    </row>
    <row r="163" spans="1:12">
      <c r="A163" s="57">
        <f>PLRS!$D$5</f>
        <v>0</v>
      </c>
      <c r="B163" s="56">
        <f>PLRS!$D$1</f>
        <v>0</v>
      </c>
      <c r="C163" s="56">
        <f>PLRS!$D$2</f>
        <v>0</v>
      </c>
      <c r="D163" s="56">
        <f>PLRS!$D$3</f>
        <v>0</v>
      </c>
      <c r="E163" s="60" t="s">
        <v>90</v>
      </c>
      <c r="F163" s="60" t="str">
        <f>'County Data 2017'!B33</f>
        <v>Hernando</v>
      </c>
      <c r="G163" s="53">
        <f>'County Data 2017'!M33</f>
        <v>0</v>
      </c>
      <c r="H163" s="53">
        <f>'County Data 2017'!N33</f>
        <v>0</v>
      </c>
      <c r="I163" s="53">
        <f>'County Data 2017'!O33</f>
        <v>0</v>
      </c>
      <c r="J163" s="53">
        <f>'County Data 2017'!P33</f>
        <v>0</v>
      </c>
      <c r="K163" s="53">
        <f>'County Data 2017'!Q33</f>
        <v>0</v>
      </c>
      <c r="L163" s="57">
        <f t="shared" ca="1" si="2"/>
        <v>43258</v>
      </c>
    </row>
    <row r="164" spans="1:12">
      <c r="A164" s="57">
        <f>PLRS!$D$5</f>
        <v>0</v>
      </c>
      <c r="B164" s="56">
        <f>PLRS!$D$1</f>
        <v>0</v>
      </c>
      <c r="C164" s="56">
        <f>PLRS!$D$2</f>
        <v>0</v>
      </c>
      <c r="D164" s="56">
        <f>PLRS!$D$3</f>
        <v>0</v>
      </c>
      <c r="E164" s="60" t="s">
        <v>90</v>
      </c>
      <c r="F164" s="60" t="str">
        <f>'County Data 2017'!B34</f>
        <v>Highlands</v>
      </c>
      <c r="G164" s="53">
        <f>'County Data 2017'!M34</f>
        <v>0</v>
      </c>
      <c r="H164" s="53">
        <f>'County Data 2017'!N34</f>
        <v>0</v>
      </c>
      <c r="I164" s="53">
        <f>'County Data 2017'!O34</f>
        <v>0</v>
      </c>
      <c r="J164" s="53">
        <f>'County Data 2017'!P34</f>
        <v>0</v>
      </c>
      <c r="K164" s="53">
        <f>'County Data 2017'!Q34</f>
        <v>0</v>
      </c>
      <c r="L164" s="57">
        <f t="shared" ca="1" si="2"/>
        <v>43258</v>
      </c>
    </row>
    <row r="165" spans="1:12">
      <c r="A165" s="57">
        <f>PLRS!$D$5</f>
        <v>0</v>
      </c>
      <c r="B165" s="56">
        <f>PLRS!$D$1</f>
        <v>0</v>
      </c>
      <c r="C165" s="56">
        <f>PLRS!$D$2</f>
        <v>0</v>
      </c>
      <c r="D165" s="56">
        <f>PLRS!$D$3</f>
        <v>0</v>
      </c>
      <c r="E165" s="60" t="s">
        <v>90</v>
      </c>
      <c r="F165" s="60" t="str">
        <f>'County Data 2017'!B35</f>
        <v>Hillsborough</v>
      </c>
      <c r="G165" s="53">
        <f>'County Data 2017'!M35</f>
        <v>0</v>
      </c>
      <c r="H165" s="53">
        <f>'County Data 2017'!N35</f>
        <v>0</v>
      </c>
      <c r="I165" s="53">
        <f>'County Data 2017'!O35</f>
        <v>0</v>
      </c>
      <c r="J165" s="53">
        <f>'County Data 2017'!P35</f>
        <v>0</v>
      </c>
      <c r="K165" s="53">
        <f>'County Data 2017'!Q35</f>
        <v>0</v>
      </c>
      <c r="L165" s="57">
        <f t="shared" ca="1" si="2"/>
        <v>43258</v>
      </c>
    </row>
    <row r="166" spans="1:12">
      <c r="A166" s="57">
        <f>PLRS!$D$5</f>
        <v>0</v>
      </c>
      <c r="B166" s="56">
        <f>PLRS!$D$1</f>
        <v>0</v>
      </c>
      <c r="C166" s="56">
        <f>PLRS!$D$2</f>
        <v>0</v>
      </c>
      <c r="D166" s="56">
        <f>PLRS!$D$3</f>
        <v>0</v>
      </c>
      <c r="E166" s="60" t="s">
        <v>90</v>
      </c>
      <c r="F166" s="60" t="str">
        <f>'County Data 2017'!B36</f>
        <v>Holmes</v>
      </c>
      <c r="G166" s="53">
        <f>'County Data 2017'!M36</f>
        <v>0</v>
      </c>
      <c r="H166" s="53">
        <f>'County Data 2017'!N36</f>
        <v>0</v>
      </c>
      <c r="I166" s="53">
        <f>'County Data 2017'!O36</f>
        <v>0</v>
      </c>
      <c r="J166" s="53">
        <f>'County Data 2017'!P36</f>
        <v>0</v>
      </c>
      <c r="K166" s="53">
        <f>'County Data 2017'!Q36</f>
        <v>0</v>
      </c>
      <c r="L166" s="57">
        <f t="shared" ca="1" si="2"/>
        <v>43258</v>
      </c>
    </row>
    <row r="167" spans="1:12">
      <c r="A167" s="57">
        <f>PLRS!$D$5</f>
        <v>0</v>
      </c>
      <c r="B167" s="56">
        <f>PLRS!$D$1</f>
        <v>0</v>
      </c>
      <c r="C167" s="56">
        <f>PLRS!$D$2</f>
        <v>0</v>
      </c>
      <c r="D167" s="56">
        <f>PLRS!$D$3</f>
        <v>0</v>
      </c>
      <c r="E167" s="60" t="s">
        <v>90</v>
      </c>
      <c r="F167" s="60" t="str">
        <f>'County Data 2017'!B37</f>
        <v>Indian River</v>
      </c>
      <c r="G167" s="53">
        <f>'County Data 2017'!M37</f>
        <v>0</v>
      </c>
      <c r="H167" s="53">
        <f>'County Data 2017'!N37</f>
        <v>0</v>
      </c>
      <c r="I167" s="53">
        <f>'County Data 2017'!O37</f>
        <v>0</v>
      </c>
      <c r="J167" s="53">
        <f>'County Data 2017'!P37</f>
        <v>0</v>
      </c>
      <c r="K167" s="53">
        <f>'County Data 2017'!Q37</f>
        <v>0</v>
      </c>
      <c r="L167" s="57">
        <f t="shared" ca="1" si="2"/>
        <v>43258</v>
      </c>
    </row>
    <row r="168" spans="1:12">
      <c r="A168" s="57">
        <f>PLRS!$D$5</f>
        <v>0</v>
      </c>
      <c r="B168" s="56">
        <f>PLRS!$D$1</f>
        <v>0</v>
      </c>
      <c r="C168" s="56">
        <f>PLRS!$D$2</f>
        <v>0</v>
      </c>
      <c r="D168" s="56">
        <f>PLRS!$D$3</f>
        <v>0</v>
      </c>
      <c r="E168" s="60" t="s">
        <v>90</v>
      </c>
      <c r="F168" s="60" t="str">
        <f>'County Data 2017'!B38</f>
        <v>Jackson</v>
      </c>
      <c r="G168" s="53">
        <f>'County Data 2017'!M38</f>
        <v>0</v>
      </c>
      <c r="H168" s="53">
        <f>'County Data 2017'!N38</f>
        <v>0</v>
      </c>
      <c r="I168" s="53">
        <f>'County Data 2017'!O38</f>
        <v>0</v>
      </c>
      <c r="J168" s="53">
        <f>'County Data 2017'!P38</f>
        <v>0</v>
      </c>
      <c r="K168" s="53">
        <f>'County Data 2017'!Q38</f>
        <v>0</v>
      </c>
      <c r="L168" s="57">
        <f t="shared" ca="1" si="2"/>
        <v>43258</v>
      </c>
    </row>
    <row r="169" spans="1:12">
      <c r="A169" s="57">
        <f>PLRS!$D$5</f>
        <v>0</v>
      </c>
      <c r="B169" s="56">
        <f>PLRS!$D$1</f>
        <v>0</v>
      </c>
      <c r="C169" s="56">
        <f>PLRS!$D$2</f>
        <v>0</v>
      </c>
      <c r="D169" s="56">
        <f>PLRS!$D$3</f>
        <v>0</v>
      </c>
      <c r="E169" s="60" t="s">
        <v>90</v>
      </c>
      <c r="F169" s="60" t="str">
        <f>'County Data 2017'!B39</f>
        <v>Jefferson</v>
      </c>
      <c r="G169" s="53">
        <f>'County Data 2017'!M39</f>
        <v>0</v>
      </c>
      <c r="H169" s="53">
        <f>'County Data 2017'!N39</f>
        <v>0</v>
      </c>
      <c r="I169" s="53">
        <f>'County Data 2017'!O39</f>
        <v>0</v>
      </c>
      <c r="J169" s="53">
        <f>'County Data 2017'!P39</f>
        <v>0</v>
      </c>
      <c r="K169" s="53">
        <f>'County Data 2017'!Q39</f>
        <v>0</v>
      </c>
      <c r="L169" s="57">
        <f t="shared" ca="1" si="2"/>
        <v>43258</v>
      </c>
    </row>
    <row r="170" spans="1:12">
      <c r="A170" s="57">
        <f>PLRS!$D$5</f>
        <v>0</v>
      </c>
      <c r="B170" s="56">
        <f>PLRS!$D$1</f>
        <v>0</v>
      </c>
      <c r="C170" s="56">
        <f>PLRS!$D$2</f>
        <v>0</v>
      </c>
      <c r="D170" s="56">
        <f>PLRS!$D$3</f>
        <v>0</v>
      </c>
      <c r="E170" s="60" t="s">
        <v>90</v>
      </c>
      <c r="F170" s="60" t="str">
        <f>'County Data 2017'!B40</f>
        <v>Lafayette</v>
      </c>
      <c r="G170" s="53">
        <f>'County Data 2017'!M40</f>
        <v>0</v>
      </c>
      <c r="H170" s="53">
        <f>'County Data 2017'!N40</f>
        <v>0</v>
      </c>
      <c r="I170" s="53">
        <f>'County Data 2017'!O40</f>
        <v>0</v>
      </c>
      <c r="J170" s="53">
        <f>'County Data 2017'!P40</f>
        <v>0</v>
      </c>
      <c r="K170" s="53">
        <f>'County Data 2017'!Q40</f>
        <v>0</v>
      </c>
      <c r="L170" s="57">
        <f t="shared" ca="1" si="2"/>
        <v>43258</v>
      </c>
    </row>
    <row r="171" spans="1:12">
      <c r="A171" s="57">
        <f>PLRS!$D$5</f>
        <v>0</v>
      </c>
      <c r="B171" s="56">
        <f>PLRS!$D$1</f>
        <v>0</v>
      </c>
      <c r="C171" s="56">
        <f>PLRS!$D$2</f>
        <v>0</v>
      </c>
      <c r="D171" s="56">
        <f>PLRS!$D$3</f>
        <v>0</v>
      </c>
      <c r="E171" s="60" t="s">
        <v>90</v>
      </c>
      <c r="F171" s="60" t="str">
        <f>'County Data 2017'!B41</f>
        <v>Lake</v>
      </c>
      <c r="G171" s="53">
        <f>'County Data 2017'!M41</f>
        <v>0</v>
      </c>
      <c r="H171" s="53">
        <f>'County Data 2017'!N41</f>
        <v>0</v>
      </c>
      <c r="I171" s="53">
        <f>'County Data 2017'!O41</f>
        <v>0</v>
      </c>
      <c r="J171" s="53">
        <f>'County Data 2017'!P41</f>
        <v>0</v>
      </c>
      <c r="K171" s="53">
        <f>'County Data 2017'!Q41</f>
        <v>0</v>
      </c>
      <c r="L171" s="57">
        <f t="shared" ca="1" si="2"/>
        <v>43258</v>
      </c>
    </row>
    <row r="172" spans="1:12">
      <c r="A172" s="57">
        <f>PLRS!$D$5</f>
        <v>0</v>
      </c>
      <c r="B172" s="56">
        <f>PLRS!$D$1</f>
        <v>0</v>
      </c>
      <c r="C172" s="56">
        <f>PLRS!$D$2</f>
        <v>0</v>
      </c>
      <c r="D172" s="56">
        <f>PLRS!$D$3</f>
        <v>0</v>
      </c>
      <c r="E172" s="60" t="s">
        <v>90</v>
      </c>
      <c r="F172" s="60" t="str">
        <f>'County Data 2017'!B42</f>
        <v>Lee</v>
      </c>
      <c r="G172" s="53">
        <f>'County Data 2017'!M42</f>
        <v>0</v>
      </c>
      <c r="H172" s="53">
        <f>'County Data 2017'!N42</f>
        <v>0</v>
      </c>
      <c r="I172" s="53">
        <f>'County Data 2017'!O42</f>
        <v>0</v>
      </c>
      <c r="J172" s="53">
        <f>'County Data 2017'!P42</f>
        <v>0</v>
      </c>
      <c r="K172" s="53">
        <f>'County Data 2017'!Q42</f>
        <v>0</v>
      </c>
      <c r="L172" s="57">
        <f t="shared" ca="1" si="2"/>
        <v>43258</v>
      </c>
    </row>
    <row r="173" spans="1:12">
      <c r="A173" s="57">
        <f>PLRS!$D$5</f>
        <v>0</v>
      </c>
      <c r="B173" s="56">
        <f>PLRS!$D$1</f>
        <v>0</v>
      </c>
      <c r="C173" s="56">
        <f>PLRS!$D$2</f>
        <v>0</v>
      </c>
      <c r="D173" s="56">
        <f>PLRS!$D$3</f>
        <v>0</v>
      </c>
      <c r="E173" s="60" t="s">
        <v>90</v>
      </c>
      <c r="F173" s="60" t="str">
        <f>'County Data 2017'!B43</f>
        <v>Leon</v>
      </c>
      <c r="G173" s="53">
        <f>'County Data 2017'!M43</f>
        <v>0</v>
      </c>
      <c r="H173" s="53">
        <f>'County Data 2017'!N43</f>
        <v>0</v>
      </c>
      <c r="I173" s="53">
        <f>'County Data 2017'!O43</f>
        <v>0</v>
      </c>
      <c r="J173" s="53">
        <f>'County Data 2017'!P43</f>
        <v>0</v>
      </c>
      <c r="K173" s="53">
        <f>'County Data 2017'!Q43</f>
        <v>0</v>
      </c>
      <c r="L173" s="57">
        <f t="shared" ca="1" si="2"/>
        <v>43258</v>
      </c>
    </row>
    <row r="174" spans="1:12">
      <c r="A174" s="57">
        <f>PLRS!$D$5</f>
        <v>0</v>
      </c>
      <c r="B174" s="56">
        <f>PLRS!$D$1</f>
        <v>0</v>
      </c>
      <c r="C174" s="56">
        <f>PLRS!$D$2</f>
        <v>0</v>
      </c>
      <c r="D174" s="56">
        <f>PLRS!$D$3</f>
        <v>0</v>
      </c>
      <c r="E174" s="60" t="s">
        <v>90</v>
      </c>
      <c r="F174" s="60" t="str">
        <f>'County Data 2017'!B44</f>
        <v>Levy</v>
      </c>
      <c r="G174" s="53">
        <f>'County Data 2017'!M44</f>
        <v>0</v>
      </c>
      <c r="H174" s="53">
        <f>'County Data 2017'!N44</f>
        <v>0</v>
      </c>
      <c r="I174" s="53">
        <f>'County Data 2017'!O44</f>
        <v>0</v>
      </c>
      <c r="J174" s="53">
        <f>'County Data 2017'!P44</f>
        <v>0</v>
      </c>
      <c r="K174" s="53">
        <f>'County Data 2017'!Q44</f>
        <v>0</v>
      </c>
      <c r="L174" s="57">
        <f t="shared" ca="1" si="2"/>
        <v>43258</v>
      </c>
    </row>
    <row r="175" spans="1:12">
      <c r="A175" s="57">
        <f>PLRS!$D$5</f>
        <v>0</v>
      </c>
      <c r="B175" s="56">
        <f>PLRS!$D$1</f>
        <v>0</v>
      </c>
      <c r="C175" s="56">
        <f>PLRS!$D$2</f>
        <v>0</v>
      </c>
      <c r="D175" s="56">
        <f>PLRS!$D$3</f>
        <v>0</v>
      </c>
      <c r="E175" s="60" t="s">
        <v>90</v>
      </c>
      <c r="F175" s="60" t="str">
        <f>'County Data 2017'!B45</f>
        <v>Liberty</v>
      </c>
      <c r="G175" s="53">
        <f>'County Data 2017'!M45</f>
        <v>0</v>
      </c>
      <c r="H175" s="53">
        <f>'County Data 2017'!N45</f>
        <v>0</v>
      </c>
      <c r="I175" s="53">
        <f>'County Data 2017'!O45</f>
        <v>0</v>
      </c>
      <c r="J175" s="53">
        <f>'County Data 2017'!P45</f>
        <v>0</v>
      </c>
      <c r="K175" s="53">
        <f>'County Data 2017'!Q45</f>
        <v>0</v>
      </c>
      <c r="L175" s="57">
        <f t="shared" ca="1" si="2"/>
        <v>43258</v>
      </c>
    </row>
    <row r="176" spans="1:12">
      <c r="A176" s="57">
        <f>PLRS!$D$5</f>
        <v>0</v>
      </c>
      <c r="B176" s="56">
        <f>PLRS!$D$1</f>
        <v>0</v>
      </c>
      <c r="C176" s="56">
        <f>PLRS!$D$2</f>
        <v>0</v>
      </c>
      <c r="D176" s="56">
        <f>PLRS!$D$3</f>
        <v>0</v>
      </c>
      <c r="E176" s="60" t="s">
        <v>90</v>
      </c>
      <c r="F176" s="60" t="str">
        <f>'County Data 2017'!B46</f>
        <v>Madison</v>
      </c>
      <c r="G176" s="53">
        <f>'County Data 2017'!M46</f>
        <v>0</v>
      </c>
      <c r="H176" s="53">
        <f>'County Data 2017'!N46</f>
        <v>0</v>
      </c>
      <c r="I176" s="53">
        <f>'County Data 2017'!O46</f>
        <v>0</v>
      </c>
      <c r="J176" s="53">
        <f>'County Data 2017'!P46</f>
        <v>0</v>
      </c>
      <c r="K176" s="53">
        <f>'County Data 2017'!Q46</f>
        <v>0</v>
      </c>
      <c r="L176" s="57">
        <f t="shared" ca="1" si="2"/>
        <v>43258</v>
      </c>
    </row>
    <row r="177" spans="1:12">
      <c r="A177" s="57">
        <f>PLRS!$D$5</f>
        <v>0</v>
      </c>
      <c r="B177" s="56">
        <f>PLRS!$D$1</f>
        <v>0</v>
      </c>
      <c r="C177" s="56">
        <f>PLRS!$D$2</f>
        <v>0</v>
      </c>
      <c r="D177" s="56">
        <f>PLRS!$D$3</f>
        <v>0</v>
      </c>
      <c r="E177" s="60" t="s">
        <v>90</v>
      </c>
      <c r="F177" s="60" t="str">
        <f>'County Data 2017'!B47</f>
        <v>Manatee</v>
      </c>
      <c r="G177" s="53">
        <f>'County Data 2017'!M47</f>
        <v>0</v>
      </c>
      <c r="H177" s="53">
        <f>'County Data 2017'!N47</f>
        <v>0</v>
      </c>
      <c r="I177" s="53">
        <f>'County Data 2017'!O47</f>
        <v>0</v>
      </c>
      <c r="J177" s="53">
        <f>'County Data 2017'!P47</f>
        <v>0</v>
      </c>
      <c r="K177" s="53">
        <f>'County Data 2017'!Q47</f>
        <v>0</v>
      </c>
      <c r="L177" s="57">
        <f t="shared" ca="1" si="2"/>
        <v>43258</v>
      </c>
    </row>
    <row r="178" spans="1:12">
      <c r="A178" s="57">
        <f>PLRS!$D$5</f>
        <v>0</v>
      </c>
      <c r="B178" s="56">
        <f>PLRS!$D$1</f>
        <v>0</v>
      </c>
      <c r="C178" s="56">
        <f>PLRS!$D$2</f>
        <v>0</v>
      </c>
      <c r="D178" s="56">
        <f>PLRS!$D$3</f>
        <v>0</v>
      </c>
      <c r="E178" s="60" t="s">
        <v>90</v>
      </c>
      <c r="F178" s="60" t="str">
        <f>'County Data 2017'!B48</f>
        <v>Marion</v>
      </c>
      <c r="G178" s="53">
        <f>'County Data 2017'!M48</f>
        <v>0</v>
      </c>
      <c r="H178" s="53">
        <f>'County Data 2017'!N48</f>
        <v>0</v>
      </c>
      <c r="I178" s="53">
        <f>'County Data 2017'!O48</f>
        <v>0</v>
      </c>
      <c r="J178" s="53">
        <f>'County Data 2017'!P48</f>
        <v>0</v>
      </c>
      <c r="K178" s="53">
        <f>'County Data 2017'!Q48</f>
        <v>0</v>
      </c>
      <c r="L178" s="57">
        <f t="shared" ca="1" si="2"/>
        <v>43258</v>
      </c>
    </row>
    <row r="179" spans="1:12">
      <c r="A179" s="57">
        <f>PLRS!$D$5</f>
        <v>0</v>
      </c>
      <c r="B179" s="56">
        <f>PLRS!$D$1</f>
        <v>0</v>
      </c>
      <c r="C179" s="56">
        <f>PLRS!$D$2</f>
        <v>0</v>
      </c>
      <c r="D179" s="56">
        <f>PLRS!$D$3</f>
        <v>0</v>
      </c>
      <c r="E179" s="60" t="s">
        <v>90</v>
      </c>
      <c r="F179" s="60" t="str">
        <f>'County Data 2017'!B49</f>
        <v>Martin</v>
      </c>
      <c r="G179" s="53">
        <f>'County Data 2017'!M49</f>
        <v>0</v>
      </c>
      <c r="H179" s="53">
        <f>'County Data 2017'!N49</f>
        <v>0</v>
      </c>
      <c r="I179" s="53">
        <f>'County Data 2017'!O49</f>
        <v>0</v>
      </c>
      <c r="J179" s="53">
        <f>'County Data 2017'!P49</f>
        <v>0</v>
      </c>
      <c r="K179" s="53">
        <f>'County Data 2017'!Q49</f>
        <v>0</v>
      </c>
      <c r="L179" s="57">
        <f t="shared" ca="1" si="2"/>
        <v>43258</v>
      </c>
    </row>
    <row r="180" spans="1:12">
      <c r="A180" s="57">
        <f>PLRS!$D$5</f>
        <v>0</v>
      </c>
      <c r="B180" s="56">
        <f>PLRS!$D$1</f>
        <v>0</v>
      </c>
      <c r="C180" s="56">
        <f>PLRS!$D$2</f>
        <v>0</v>
      </c>
      <c r="D180" s="56">
        <f>PLRS!$D$3</f>
        <v>0</v>
      </c>
      <c r="E180" s="60" t="s">
        <v>90</v>
      </c>
      <c r="F180" s="60" t="str">
        <f>'County Data 2017'!B50</f>
        <v>Miami-Dade</v>
      </c>
      <c r="G180" s="53">
        <f>'County Data 2017'!M50</f>
        <v>0</v>
      </c>
      <c r="H180" s="53">
        <f>'County Data 2017'!N50</f>
        <v>0</v>
      </c>
      <c r="I180" s="53">
        <f>'County Data 2017'!O50</f>
        <v>0</v>
      </c>
      <c r="J180" s="53">
        <f>'County Data 2017'!P50</f>
        <v>0</v>
      </c>
      <c r="K180" s="53">
        <f>'County Data 2017'!Q50</f>
        <v>0</v>
      </c>
      <c r="L180" s="57">
        <f t="shared" ca="1" si="2"/>
        <v>43258</v>
      </c>
    </row>
    <row r="181" spans="1:12">
      <c r="A181" s="57">
        <f>PLRS!$D$5</f>
        <v>0</v>
      </c>
      <c r="B181" s="56">
        <f>PLRS!$D$1</f>
        <v>0</v>
      </c>
      <c r="C181" s="56">
        <f>PLRS!$D$2</f>
        <v>0</v>
      </c>
      <c r="D181" s="56">
        <f>PLRS!$D$3</f>
        <v>0</v>
      </c>
      <c r="E181" s="60" t="s">
        <v>90</v>
      </c>
      <c r="F181" s="60" t="str">
        <f>'County Data 2017'!B51</f>
        <v>Monroe</v>
      </c>
      <c r="G181" s="53">
        <f>'County Data 2017'!M51</f>
        <v>0</v>
      </c>
      <c r="H181" s="53">
        <f>'County Data 2017'!N51</f>
        <v>0</v>
      </c>
      <c r="I181" s="53">
        <f>'County Data 2017'!O51</f>
        <v>0</v>
      </c>
      <c r="J181" s="53">
        <f>'County Data 2017'!P51</f>
        <v>0</v>
      </c>
      <c r="K181" s="53">
        <f>'County Data 2017'!Q51</f>
        <v>0</v>
      </c>
      <c r="L181" s="57">
        <f t="shared" ca="1" si="2"/>
        <v>43258</v>
      </c>
    </row>
    <row r="182" spans="1:12">
      <c r="A182" s="57">
        <f>PLRS!$D$5</f>
        <v>0</v>
      </c>
      <c r="B182" s="56">
        <f>PLRS!$D$1</f>
        <v>0</v>
      </c>
      <c r="C182" s="56">
        <f>PLRS!$D$2</f>
        <v>0</v>
      </c>
      <c r="D182" s="56">
        <f>PLRS!$D$3</f>
        <v>0</v>
      </c>
      <c r="E182" s="60" t="s">
        <v>90</v>
      </c>
      <c r="F182" s="60" t="str">
        <f>'County Data 2017'!B52</f>
        <v>Nassau</v>
      </c>
      <c r="G182" s="53">
        <f>'County Data 2017'!M52</f>
        <v>0</v>
      </c>
      <c r="H182" s="53">
        <f>'County Data 2017'!N52</f>
        <v>0</v>
      </c>
      <c r="I182" s="53">
        <f>'County Data 2017'!O52</f>
        <v>0</v>
      </c>
      <c r="J182" s="53">
        <f>'County Data 2017'!P52</f>
        <v>0</v>
      </c>
      <c r="K182" s="53">
        <f>'County Data 2017'!Q52</f>
        <v>0</v>
      </c>
      <c r="L182" s="57">
        <f t="shared" ca="1" si="2"/>
        <v>43258</v>
      </c>
    </row>
    <row r="183" spans="1:12">
      <c r="A183" s="57">
        <f>PLRS!$D$5</f>
        <v>0</v>
      </c>
      <c r="B183" s="56">
        <f>PLRS!$D$1</f>
        <v>0</v>
      </c>
      <c r="C183" s="56">
        <f>PLRS!$D$2</f>
        <v>0</v>
      </c>
      <c r="D183" s="56">
        <f>PLRS!$D$3</f>
        <v>0</v>
      </c>
      <c r="E183" s="60" t="s">
        <v>90</v>
      </c>
      <c r="F183" s="60" t="str">
        <f>'County Data 2017'!B53</f>
        <v>Okaloosa</v>
      </c>
      <c r="G183" s="53">
        <f>'County Data 2017'!M53</f>
        <v>0</v>
      </c>
      <c r="H183" s="53">
        <f>'County Data 2017'!N53</f>
        <v>0</v>
      </c>
      <c r="I183" s="53">
        <f>'County Data 2017'!O53</f>
        <v>0</v>
      </c>
      <c r="J183" s="53">
        <f>'County Data 2017'!P53</f>
        <v>0</v>
      </c>
      <c r="K183" s="53">
        <f>'County Data 2017'!Q53</f>
        <v>0</v>
      </c>
      <c r="L183" s="57">
        <f t="shared" ca="1" si="2"/>
        <v>43258</v>
      </c>
    </row>
    <row r="184" spans="1:12">
      <c r="A184" s="57">
        <f>PLRS!$D$5</f>
        <v>0</v>
      </c>
      <c r="B184" s="56">
        <f>PLRS!$D$1</f>
        <v>0</v>
      </c>
      <c r="C184" s="56">
        <f>PLRS!$D$2</f>
        <v>0</v>
      </c>
      <c r="D184" s="56">
        <f>PLRS!$D$3</f>
        <v>0</v>
      </c>
      <c r="E184" s="60" t="s">
        <v>90</v>
      </c>
      <c r="F184" s="60" t="str">
        <f>'County Data 2017'!B54</f>
        <v>Okeechobee</v>
      </c>
      <c r="G184" s="53">
        <f>'County Data 2017'!M54</f>
        <v>0</v>
      </c>
      <c r="H184" s="53">
        <f>'County Data 2017'!N54</f>
        <v>0</v>
      </c>
      <c r="I184" s="53">
        <f>'County Data 2017'!O54</f>
        <v>0</v>
      </c>
      <c r="J184" s="53">
        <f>'County Data 2017'!P54</f>
        <v>0</v>
      </c>
      <c r="K184" s="53">
        <f>'County Data 2017'!Q54</f>
        <v>0</v>
      </c>
      <c r="L184" s="57">
        <f t="shared" ca="1" si="2"/>
        <v>43258</v>
      </c>
    </row>
    <row r="185" spans="1:12">
      <c r="A185" s="57">
        <f>PLRS!$D$5</f>
        <v>0</v>
      </c>
      <c r="B185" s="56">
        <f>PLRS!$D$1</f>
        <v>0</v>
      </c>
      <c r="C185" s="56">
        <f>PLRS!$D$2</f>
        <v>0</v>
      </c>
      <c r="D185" s="56">
        <f>PLRS!$D$3</f>
        <v>0</v>
      </c>
      <c r="E185" s="60" t="s">
        <v>90</v>
      </c>
      <c r="F185" s="60" t="str">
        <f>'County Data 2017'!B55</f>
        <v>Orange</v>
      </c>
      <c r="G185" s="53">
        <f>'County Data 2017'!M55</f>
        <v>0</v>
      </c>
      <c r="H185" s="53">
        <f>'County Data 2017'!N55</f>
        <v>0</v>
      </c>
      <c r="I185" s="53">
        <f>'County Data 2017'!O55</f>
        <v>0</v>
      </c>
      <c r="J185" s="53">
        <f>'County Data 2017'!P55</f>
        <v>0</v>
      </c>
      <c r="K185" s="53">
        <f>'County Data 2017'!Q55</f>
        <v>0</v>
      </c>
      <c r="L185" s="57">
        <f t="shared" ca="1" si="2"/>
        <v>43258</v>
      </c>
    </row>
    <row r="186" spans="1:12">
      <c r="A186" s="57">
        <f>PLRS!$D$5</f>
        <v>0</v>
      </c>
      <c r="B186" s="56">
        <f>PLRS!$D$1</f>
        <v>0</v>
      </c>
      <c r="C186" s="56">
        <f>PLRS!$D$2</f>
        <v>0</v>
      </c>
      <c r="D186" s="56">
        <f>PLRS!$D$3</f>
        <v>0</v>
      </c>
      <c r="E186" s="60" t="s">
        <v>90</v>
      </c>
      <c r="F186" s="60" t="str">
        <f>'County Data 2017'!B56</f>
        <v>Osceola</v>
      </c>
      <c r="G186" s="53">
        <f>'County Data 2017'!M56</f>
        <v>0</v>
      </c>
      <c r="H186" s="53">
        <f>'County Data 2017'!N56</f>
        <v>0</v>
      </c>
      <c r="I186" s="53">
        <f>'County Data 2017'!O56</f>
        <v>0</v>
      </c>
      <c r="J186" s="53">
        <f>'County Data 2017'!P56</f>
        <v>0</v>
      </c>
      <c r="K186" s="53">
        <f>'County Data 2017'!Q56</f>
        <v>0</v>
      </c>
      <c r="L186" s="57">
        <f t="shared" ca="1" si="2"/>
        <v>43258</v>
      </c>
    </row>
    <row r="187" spans="1:12">
      <c r="A187" s="57">
        <f>PLRS!$D$5</f>
        <v>0</v>
      </c>
      <c r="B187" s="56">
        <f>PLRS!$D$1</f>
        <v>0</v>
      </c>
      <c r="C187" s="56">
        <f>PLRS!$D$2</f>
        <v>0</v>
      </c>
      <c r="D187" s="56">
        <f>PLRS!$D$3</f>
        <v>0</v>
      </c>
      <c r="E187" s="60" t="s">
        <v>90</v>
      </c>
      <c r="F187" s="60" t="str">
        <f>'County Data 2017'!B57</f>
        <v>Palm Beach</v>
      </c>
      <c r="G187" s="53">
        <f>'County Data 2017'!M57</f>
        <v>0</v>
      </c>
      <c r="H187" s="53">
        <f>'County Data 2017'!N57</f>
        <v>0</v>
      </c>
      <c r="I187" s="53">
        <f>'County Data 2017'!O57</f>
        <v>0</v>
      </c>
      <c r="J187" s="53">
        <f>'County Data 2017'!P57</f>
        <v>0</v>
      </c>
      <c r="K187" s="53">
        <f>'County Data 2017'!Q57</f>
        <v>0</v>
      </c>
      <c r="L187" s="57">
        <f t="shared" ca="1" si="2"/>
        <v>43258</v>
      </c>
    </row>
    <row r="188" spans="1:12">
      <c r="A188" s="57">
        <f>PLRS!$D$5</f>
        <v>0</v>
      </c>
      <c r="B188" s="56">
        <f>PLRS!$D$1</f>
        <v>0</v>
      </c>
      <c r="C188" s="56">
        <f>PLRS!$D$2</f>
        <v>0</v>
      </c>
      <c r="D188" s="56">
        <f>PLRS!$D$3</f>
        <v>0</v>
      </c>
      <c r="E188" s="60" t="s">
        <v>90</v>
      </c>
      <c r="F188" s="60" t="str">
        <f>'County Data 2017'!B58</f>
        <v>Pasco</v>
      </c>
      <c r="G188" s="53">
        <f>'County Data 2017'!M58</f>
        <v>0</v>
      </c>
      <c r="H188" s="53">
        <f>'County Data 2017'!N58</f>
        <v>0</v>
      </c>
      <c r="I188" s="53">
        <f>'County Data 2017'!O58</f>
        <v>0</v>
      </c>
      <c r="J188" s="53">
        <f>'County Data 2017'!P58</f>
        <v>0</v>
      </c>
      <c r="K188" s="53">
        <f>'County Data 2017'!Q58</f>
        <v>0</v>
      </c>
      <c r="L188" s="57">
        <f t="shared" ca="1" si="2"/>
        <v>43258</v>
      </c>
    </row>
    <row r="189" spans="1:12">
      <c r="A189" s="57">
        <f>PLRS!$D$5</f>
        <v>0</v>
      </c>
      <c r="B189" s="56">
        <f>PLRS!$D$1</f>
        <v>0</v>
      </c>
      <c r="C189" s="56">
        <f>PLRS!$D$2</f>
        <v>0</v>
      </c>
      <c r="D189" s="56">
        <f>PLRS!$D$3</f>
        <v>0</v>
      </c>
      <c r="E189" s="60" t="s">
        <v>90</v>
      </c>
      <c r="F189" s="60" t="str">
        <f>'County Data 2017'!B59</f>
        <v>Pinellas</v>
      </c>
      <c r="G189" s="53">
        <f>'County Data 2017'!M59</f>
        <v>0</v>
      </c>
      <c r="H189" s="53">
        <f>'County Data 2017'!N59</f>
        <v>0</v>
      </c>
      <c r="I189" s="53">
        <f>'County Data 2017'!O59</f>
        <v>0</v>
      </c>
      <c r="J189" s="53">
        <f>'County Data 2017'!P59</f>
        <v>0</v>
      </c>
      <c r="K189" s="53">
        <f>'County Data 2017'!Q59</f>
        <v>0</v>
      </c>
      <c r="L189" s="57">
        <f t="shared" ca="1" si="2"/>
        <v>43258</v>
      </c>
    </row>
    <row r="190" spans="1:12">
      <c r="A190" s="57">
        <f>PLRS!$D$5</f>
        <v>0</v>
      </c>
      <c r="B190" s="56">
        <f>PLRS!$D$1</f>
        <v>0</v>
      </c>
      <c r="C190" s="56">
        <f>PLRS!$D$2</f>
        <v>0</v>
      </c>
      <c r="D190" s="56">
        <f>PLRS!$D$3</f>
        <v>0</v>
      </c>
      <c r="E190" s="60" t="s">
        <v>90</v>
      </c>
      <c r="F190" s="60" t="str">
        <f>'County Data 2017'!B60</f>
        <v>Polk</v>
      </c>
      <c r="G190" s="53">
        <f>'County Data 2017'!M60</f>
        <v>0</v>
      </c>
      <c r="H190" s="53">
        <f>'County Data 2017'!N60</f>
        <v>0</v>
      </c>
      <c r="I190" s="53">
        <f>'County Data 2017'!O60</f>
        <v>0</v>
      </c>
      <c r="J190" s="53">
        <f>'County Data 2017'!P60</f>
        <v>0</v>
      </c>
      <c r="K190" s="53">
        <f>'County Data 2017'!Q60</f>
        <v>0</v>
      </c>
      <c r="L190" s="57">
        <f t="shared" ca="1" si="2"/>
        <v>43258</v>
      </c>
    </row>
    <row r="191" spans="1:12">
      <c r="A191" s="57">
        <f>PLRS!$D$5</f>
        <v>0</v>
      </c>
      <c r="B191" s="56">
        <f>PLRS!$D$1</f>
        <v>0</v>
      </c>
      <c r="C191" s="56">
        <f>PLRS!$D$2</f>
        <v>0</v>
      </c>
      <c r="D191" s="56">
        <f>PLRS!$D$3</f>
        <v>0</v>
      </c>
      <c r="E191" s="60" t="s">
        <v>90</v>
      </c>
      <c r="F191" s="60" t="str">
        <f>'County Data 2017'!B61</f>
        <v>Putnam</v>
      </c>
      <c r="G191" s="53">
        <f>'County Data 2017'!M61</f>
        <v>0</v>
      </c>
      <c r="H191" s="53">
        <f>'County Data 2017'!N61</f>
        <v>0</v>
      </c>
      <c r="I191" s="53">
        <f>'County Data 2017'!O61</f>
        <v>0</v>
      </c>
      <c r="J191" s="53">
        <f>'County Data 2017'!P61</f>
        <v>0</v>
      </c>
      <c r="K191" s="53">
        <f>'County Data 2017'!Q61</f>
        <v>0</v>
      </c>
      <c r="L191" s="57">
        <f t="shared" ca="1" si="2"/>
        <v>43258</v>
      </c>
    </row>
    <row r="192" spans="1:12">
      <c r="A192" s="57">
        <f>PLRS!$D$5</f>
        <v>0</v>
      </c>
      <c r="B192" s="56">
        <f>PLRS!$D$1</f>
        <v>0</v>
      </c>
      <c r="C192" s="56">
        <f>PLRS!$D$2</f>
        <v>0</v>
      </c>
      <c r="D192" s="56">
        <f>PLRS!$D$3</f>
        <v>0</v>
      </c>
      <c r="E192" s="60" t="s">
        <v>90</v>
      </c>
      <c r="F192" s="60" t="str">
        <f>'County Data 2017'!B62</f>
        <v>St. Johns</v>
      </c>
      <c r="G192" s="53">
        <f>'County Data 2017'!M62</f>
        <v>0</v>
      </c>
      <c r="H192" s="53">
        <f>'County Data 2017'!N62</f>
        <v>0</v>
      </c>
      <c r="I192" s="53">
        <f>'County Data 2017'!O62</f>
        <v>0</v>
      </c>
      <c r="J192" s="53">
        <f>'County Data 2017'!P62</f>
        <v>0</v>
      </c>
      <c r="K192" s="53">
        <f>'County Data 2017'!Q62</f>
        <v>0</v>
      </c>
      <c r="L192" s="57">
        <f t="shared" ca="1" si="2"/>
        <v>43258</v>
      </c>
    </row>
    <row r="193" spans="1:12">
      <c r="A193" s="57">
        <f>PLRS!$D$5</f>
        <v>0</v>
      </c>
      <c r="B193" s="56">
        <f>PLRS!$D$1</f>
        <v>0</v>
      </c>
      <c r="C193" s="56">
        <f>PLRS!$D$2</f>
        <v>0</v>
      </c>
      <c r="D193" s="56">
        <f>PLRS!$D$3</f>
        <v>0</v>
      </c>
      <c r="E193" s="60" t="s">
        <v>90</v>
      </c>
      <c r="F193" s="60" t="str">
        <f>'County Data 2017'!B63</f>
        <v>St. Lucie</v>
      </c>
      <c r="G193" s="53">
        <f>'County Data 2017'!M63</f>
        <v>0</v>
      </c>
      <c r="H193" s="53">
        <f>'County Data 2017'!N63</f>
        <v>0</v>
      </c>
      <c r="I193" s="53">
        <f>'County Data 2017'!O63</f>
        <v>0</v>
      </c>
      <c r="J193" s="53">
        <f>'County Data 2017'!P63</f>
        <v>0</v>
      </c>
      <c r="K193" s="53">
        <f>'County Data 2017'!Q63</f>
        <v>0</v>
      </c>
      <c r="L193" s="57">
        <f t="shared" ca="1" si="2"/>
        <v>43258</v>
      </c>
    </row>
    <row r="194" spans="1:12">
      <c r="A194" s="57">
        <f>PLRS!$D$5</f>
        <v>0</v>
      </c>
      <c r="B194" s="56">
        <f>PLRS!$D$1</f>
        <v>0</v>
      </c>
      <c r="C194" s="56">
        <f>PLRS!$D$2</f>
        <v>0</v>
      </c>
      <c r="D194" s="56">
        <f>PLRS!$D$3</f>
        <v>0</v>
      </c>
      <c r="E194" s="60" t="s">
        <v>90</v>
      </c>
      <c r="F194" s="60" t="str">
        <f>'County Data 2017'!B64</f>
        <v>Santa Rosa</v>
      </c>
      <c r="G194" s="53">
        <f>'County Data 2017'!M64</f>
        <v>0</v>
      </c>
      <c r="H194" s="53">
        <f>'County Data 2017'!N64</f>
        <v>0</v>
      </c>
      <c r="I194" s="53">
        <f>'County Data 2017'!O64</f>
        <v>0</v>
      </c>
      <c r="J194" s="53">
        <f>'County Data 2017'!P64</f>
        <v>0</v>
      </c>
      <c r="K194" s="53">
        <f>'County Data 2017'!Q64</f>
        <v>0</v>
      </c>
      <c r="L194" s="57">
        <f t="shared" ca="1" si="2"/>
        <v>43258</v>
      </c>
    </row>
    <row r="195" spans="1:12">
      <c r="A195" s="57">
        <f>PLRS!$D$5</f>
        <v>0</v>
      </c>
      <c r="B195" s="56">
        <f>PLRS!$D$1</f>
        <v>0</v>
      </c>
      <c r="C195" s="56">
        <f>PLRS!$D$2</f>
        <v>0</v>
      </c>
      <c r="D195" s="56">
        <f>PLRS!$D$3</f>
        <v>0</v>
      </c>
      <c r="E195" s="60" t="s">
        <v>90</v>
      </c>
      <c r="F195" s="60" t="str">
        <f>'County Data 2017'!B65</f>
        <v>Sarasota</v>
      </c>
      <c r="G195" s="53">
        <f>'County Data 2017'!M65</f>
        <v>0</v>
      </c>
      <c r="H195" s="53">
        <f>'County Data 2017'!N65</f>
        <v>0</v>
      </c>
      <c r="I195" s="53">
        <f>'County Data 2017'!O65</f>
        <v>0</v>
      </c>
      <c r="J195" s="53">
        <f>'County Data 2017'!P65</f>
        <v>0</v>
      </c>
      <c r="K195" s="53">
        <f>'County Data 2017'!Q65</f>
        <v>0</v>
      </c>
      <c r="L195" s="57">
        <f t="shared" ref="L195:L258" ca="1" si="3">TODAY()</f>
        <v>43258</v>
      </c>
    </row>
    <row r="196" spans="1:12">
      <c r="A196" s="57">
        <f>PLRS!$D$5</f>
        <v>0</v>
      </c>
      <c r="B196" s="56">
        <f>PLRS!$D$1</f>
        <v>0</v>
      </c>
      <c r="C196" s="56">
        <f>PLRS!$D$2</f>
        <v>0</v>
      </c>
      <c r="D196" s="56">
        <f>PLRS!$D$3</f>
        <v>0</v>
      </c>
      <c r="E196" s="60" t="s">
        <v>90</v>
      </c>
      <c r="F196" s="60" t="str">
        <f>'County Data 2017'!B66</f>
        <v>Seminole</v>
      </c>
      <c r="G196" s="53">
        <f>'County Data 2017'!M66</f>
        <v>0</v>
      </c>
      <c r="H196" s="53">
        <f>'County Data 2017'!N66</f>
        <v>0</v>
      </c>
      <c r="I196" s="53">
        <f>'County Data 2017'!O66</f>
        <v>0</v>
      </c>
      <c r="J196" s="53">
        <f>'County Data 2017'!P66</f>
        <v>0</v>
      </c>
      <c r="K196" s="53">
        <f>'County Data 2017'!Q66</f>
        <v>0</v>
      </c>
      <c r="L196" s="57">
        <f t="shared" ca="1" si="3"/>
        <v>43258</v>
      </c>
    </row>
    <row r="197" spans="1:12">
      <c r="A197" s="57">
        <f>PLRS!$D$5</f>
        <v>0</v>
      </c>
      <c r="B197" s="56">
        <f>PLRS!$D$1</f>
        <v>0</v>
      </c>
      <c r="C197" s="56">
        <f>PLRS!$D$2</f>
        <v>0</v>
      </c>
      <c r="D197" s="56">
        <f>PLRS!$D$3</f>
        <v>0</v>
      </c>
      <c r="E197" s="60" t="s">
        <v>90</v>
      </c>
      <c r="F197" s="60" t="str">
        <f>'County Data 2017'!B67</f>
        <v>Sumter</v>
      </c>
      <c r="G197" s="53">
        <f>'County Data 2017'!M67</f>
        <v>0</v>
      </c>
      <c r="H197" s="53">
        <f>'County Data 2017'!N67</f>
        <v>0</v>
      </c>
      <c r="I197" s="53">
        <f>'County Data 2017'!O67</f>
        <v>0</v>
      </c>
      <c r="J197" s="53">
        <f>'County Data 2017'!P67</f>
        <v>0</v>
      </c>
      <c r="K197" s="53">
        <f>'County Data 2017'!Q67</f>
        <v>0</v>
      </c>
      <c r="L197" s="57">
        <f t="shared" ca="1" si="3"/>
        <v>43258</v>
      </c>
    </row>
    <row r="198" spans="1:12">
      <c r="A198" s="57">
        <f>PLRS!$D$5</f>
        <v>0</v>
      </c>
      <c r="B198" s="56">
        <f>PLRS!$D$1</f>
        <v>0</v>
      </c>
      <c r="C198" s="56">
        <f>PLRS!$D$2</f>
        <v>0</v>
      </c>
      <c r="D198" s="56">
        <f>PLRS!$D$3</f>
        <v>0</v>
      </c>
      <c r="E198" s="60" t="s">
        <v>90</v>
      </c>
      <c r="F198" s="60" t="str">
        <f>'County Data 2017'!B68</f>
        <v>Suwannee</v>
      </c>
      <c r="G198" s="53">
        <f>'County Data 2017'!M68</f>
        <v>0</v>
      </c>
      <c r="H198" s="53">
        <f>'County Data 2017'!N68</f>
        <v>0</v>
      </c>
      <c r="I198" s="53">
        <f>'County Data 2017'!O68</f>
        <v>0</v>
      </c>
      <c r="J198" s="53">
        <f>'County Data 2017'!P68</f>
        <v>0</v>
      </c>
      <c r="K198" s="53">
        <f>'County Data 2017'!Q68</f>
        <v>0</v>
      </c>
      <c r="L198" s="57">
        <f t="shared" ca="1" si="3"/>
        <v>43258</v>
      </c>
    </row>
    <row r="199" spans="1:12">
      <c r="A199" s="57">
        <f>PLRS!$D$5</f>
        <v>0</v>
      </c>
      <c r="B199" s="56">
        <f>PLRS!$D$1</f>
        <v>0</v>
      </c>
      <c r="C199" s="56">
        <f>PLRS!$D$2</f>
        <v>0</v>
      </c>
      <c r="D199" s="56">
        <f>PLRS!$D$3</f>
        <v>0</v>
      </c>
      <c r="E199" s="60" t="s">
        <v>90</v>
      </c>
      <c r="F199" s="60" t="str">
        <f>'County Data 2017'!B69</f>
        <v>Taylor</v>
      </c>
      <c r="G199" s="53">
        <f>'County Data 2017'!M69</f>
        <v>0</v>
      </c>
      <c r="H199" s="53">
        <f>'County Data 2017'!N69</f>
        <v>0</v>
      </c>
      <c r="I199" s="53">
        <f>'County Data 2017'!O69</f>
        <v>0</v>
      </c>
      <c r="J199" s="53">
        <f>'County Data 2017'!P69</f>
        <v>0</v>
      </c>
      <c r="K199" s="53">
        <f>'County Data 2017'!Q69</f>
        <v>0</v>
      </c>
      <c r="L199" s="57">
        <f t="shared" ca="1" si="3"/>
        <v>43258</v>
      </c>
    </row>
    <row r="200" spans="1:12">
      <c r="A200" s="57">
        <f>PLRS!$D$5</f>
        <v>0</v>
      </c>
      <c r="B200" s="56">
        <f>PLRS!$D$1</f>
        <v>0</v>
      </c>
      <c r="C200" s="56">
        <f>PLRS!$D$2</f>
        <v>0</v>
      </c>
      <c r="D200" s="56">
        <f>PLRS!$D$3</f>
        <v>0</v>
      </c>
      <c r="E200" s="60" t="s">
        <v>90</v>
      </c>
      <c r="F200" s="60" t="str">
        <f>'County Data 2017'!B70</f>
        <v>Union</v>
      </c>
      <c r="G200" s="53">
        <f>'County Data 2017'!M70</f>
        <v>0</v>
      </c>
      <c r="H200" s="53">
        <f>'County Data 2017'!N70</f>
        <v>0</v>
      </c>
      <c r="I200" s="53">
        <f>'County Data 2017'!O70</f>
        <v>0</v>
      </c>
      <c r="J200" s="53">
        <f>'County Data 2017'!P70</f>
        <v>0</v>
      </c>
      <c r="K200" s="53">
        <f>'County Data 2017'!Q70</f>
        <v>0</v>
      </c>
      <c r="L200" s="57">
        <f t="shared" ca="1" si="3"/>
        <v>43258</v>
      </c>
    </row>
    <row r="201" spans="1:12">
      <c r="A201" s="57">
        <f>PLRS!$D$5</f>
        <v>0</v>
      </c>
      <c r="B201" s="56">
        <f>PLRS!$D$1</f>
        <v>0</v>
      </c>
      <c r="C201" s="56">
        <f>PLRS!$D$2</f>
        <v>0</v>
      </c>
      <c r="D201" s="56">
        <f>PLRS!$D$3</f>
        <v>0</v>
      </c>
      <c r="E201" s="60" t="s">
        <v>90</v>
      </c>
      <c r="F201" s="60" t="str">
        <f>'County Data 2017'!B71</f>
        <v>Volusia</v>
      </c>
      <c r="G201" s="53">
        <f>'County Data 2017'!M71</f>
        <v>0</v>
      </c>
      <c r="H201" s="53">
        <f>'County Data 2017'!N71</f>
        <v>0</v>
      </c>
      <c r="I201" s="53">
        <f>'County Data 2017'!O71</f>
        <v>0</v>
      </c>
      <c r="J201" s="53">
        <f>'County Data 2017'!P71</f>
        <v>0</v>
      </c>
      <c r="K201" s="53">
        <f>'County Data 2017'!Q71</f>
        <v>0</v>
      </c>
      <c r="L201" s="57">
        <f t="shared" ca="1" si="3"/>
        <v>43258</v>
      </c>
    </row>
    <row r="202" spans="1:12">
      <c r="A202" s="57">
        <f>PLRS!$D$5</f>
        <v>0</v>
      </c>
      <c r="B202" s="56">
        <f>PLRS!$D$1</f>
        <v>0</v>
      </c>
      <c r="C202" s="56">
        <f>PLRS!$D$2</f>
        <v>0</v>
      </c>
      <c r="D202" s="56">
        <f>PLRS!$D$3</f>
        <v>0</v>
      </c>
      <c r="E202" s="60" t="s">
        <v>90</v>
      </c>
      <c r="F202" s="60" t="str">
        <f>'County Data 2017'!B72</f>
        <v>Wakulla</v>
      </c>
      <c r="G202" s="53">
        <f>'County Data 2017'!M72</f>
        <v>0</v>
      </c>
      <c r="H202" s="53">
        <f>'County Data 2017'!N72</f>
        <v>0</v>
      </c>
      <c r="I202" s="53">
        <f>'County Data 2017'!O72</f>
        <v>0</v>
      </c>
      <c r="J202" s="53">
        <f>'County Data 2017'!P72</f>
        <v>0</v>
      </c>
      <c r="K202" s="53">
        <f>'County Data 2017'!Q72</f>
        <v>0</v>
      </c>
      <c r="L202" s="57">
        <f t="shared" ca="1" si="3"/>
        <v>43258</v>
      </c>
    </row>
    <row r="203" spans="1:12">
      <c r="A203" s="57">
        <f>PLRS!$D$5</f>
        <v>0</v>
      </c>
      <c r="B203" s="56">
        <f>PLRS!$D$1</f>
        <v>0</v>
      </c>
      <c r="C203" s="56">
        <f>PLRS!$D$2</f>
        <v>0</v>
      </c>
      <c r="D203" s="56">
        <f>PLRS!$D$3</f>
        <v>0</v>
      </c>
      <c r="E203" s="60" t="s">
        <v>90</v>
      </c>
      <c r="F203" s="60" t="str">
        <f>'County Data 2017'!B73</f>
        <v>Walton</v>
      </c>
      <c r="G203" s="53">
        <f>'County Data 2017'!M73</f>
        <v>0</v>
      </c>
      <c r="H203" s="53">
        <f>'County Data 2017'!N73</f>
        <v>0</v>
      </c>
      <c r="I203" s="53">
        <f>'County Data 2017'!O73</f>
        <v>0</v>
      </c>
      <c r="J203" s="53">
        <f>'County Data 2017'!P73</f>
        <v>0</v>
      </c>
      <c r="K203" s="53">
        <f>'County Data 2017'!Q73</f>
        <v>0</v>
      </c>
      <c r="L203" s="57">
        <f t="shared" ca="1" si="3"/>
        <v>43258</v>
      </c>
    </row>
    <row r="204" spans="1:12">
      <c r="A204" s="57">
        <f>PLRS!$D$5</f>
        <v>0</v>
      </c>
      <c r="B204" s="56">
        <f>PLRS!$D$1</f>
        <v>0</v>
      </c>
      <c r="C204" s="56">
        <f>PLRS!$D$2</f>
        <v>0</v>
      </c>
      <c r="D204" s="56">
        <f>PLRS!$D$3</f>
        <v>0</v>
      </c>
      <c r="E204" s="60" t="s">
        <v>90</v>
      </c>
      <c r="F204" s="60" t="str">
        <f>'County Data 2017'!B74</f>
        <v>Washington</v>
      </c>
      <c r="G204" s="53">
        <f>'County Data 2017'!M74</f>
        <v>0</v>
      </c>
      <c r="H204" s="53">
        <f>'County Data 2017'!N74</f>
        <v>0</v>
      </c>
      <c r="I204" s="53">
        <f>'County Data 2017'!O74</f>
        <v>0</v>
      </c>
      <c r="J204" s="53">
        <f>'County Data 2017'!P74</f>
        <v>0</v>
      </c>
      <c r="K204" s="53">
        <f>'County Data 2017'!Q74</f>
        <v>0</v>
      </c>
      <c r="L204" s="57">
        <f t="shared" ca="1" si="3"/>
        <v>43258</v>
      </c>
    </row>
    <row r="205" spans="1:12">
      <c r="A205" s="57">
        <f>PLRS!$D$5</f>
        <v>0</v>
      </c>
      <c r="B205" s="56">
        <f>PLRS!$D$1</f>
        <v>0</v>
      </c>
      <c r="C205" s="56">
        <f>PLRS!$D$2</f>
        <v>0</v>
      </c>
      <c r="D205" s="56">
        <f>PLRS!$D$3</f>
        <v>0</v>
      </c>
      <c r="E205" s="60" t="s">
        <v>90</v>
      </c>
      <c r="F205" s="60" t="str">
        <f>'County Data 2017'!B75</f>
        <v>Other</v>
      </c>
      <c r="G205" s="53">
        <f>'County Data 2017'!M75</f>
        <v>0</v>
      </c>
      <c r="H205" s="53">
        <f>'County Data 2017'!N75</f>
        <v>0</v>
      </c>
      <c r="I205" s="53">
        <f>'County Data 2017'!O75</f>
        <v>0</v>
      </c>
      <c r="J205" s="53">
        <f>'County Data 2017'!P75</f>
        <v>0</v>
      </c>
      <c r="K205" s="53">
        <f>'County Data 2017'!Q75</f>
        <v>0</v>
      </c>
      <c r="L205" s="57">
        <f t="shared" ca="1" si="3"/>
        <v>43258</v>
      </c>
    </row>
    <row r="206" spans="1:12">
      <c r="A206" s="57">
        <f>PLRS!$D$5</f>
        <v>0</v>
      </c>
      <c r="B206" s="56">
        <f>PLRS!$D$1</f>
        <v>0</v>
      </c>
      <c r="C206" s="56">
        <f>PLRS!$D$2</f>
        <v>0</v>
      </c>
      <c r="D206" s="56">
        <f>PLRS!$D$3</f>
        <v>0</v>
      </c>
      <c r="E206" s="60" t="s">
        <v>91</v>
      </c>
      <c r="F206" s="60" t="str">
        <f>'County Data 2017'!B8</f>
        <v>Alachua</v>
      </c>
      <c r="G206" s="53">
        <f>'County Data 2017'!R8</f>
        <v>0</v>
      </c>
      <c r="H206" s="53">
        <f>'County Data 2017'!S8</f>
        <v>0</v>
      </c>
      <c r="I206" s="53">
        <f>'County Data 2017'!T8</f>
        <v>0</v>
      </c>
      <c r="J206" s="53">
        <f>'County Data 2017'!U8</f>
        <v>0</v>
      </c>
      <c r="K206" s="53">
        <f>'County Data 2017'!V8</f>
        <v>0</v>
      </c>
      <c r="L206" s="57">
        <f t="shared" ca="1" si="3"/>
        <v>43258</v>
      </c>
    </row>
    <row r="207" spans="1:12">
      <c r="A207" s="57">
        <f>PLRS!$D$5</f>
        <v>0</v>
      </c>
      <c r="B207" s="56">
        <f>PLRS!$D$1</f>
        <v>0</v>
      </c>
      <c r="C207" s="56">
        <f>PLRS!$D$2</f>
        <v>0</v>
      </c>
      <c r="D207" s="56">
        <f>PLRS!$D$3</f>
        <v>0</v>
      </c>
      <c r="E207" s="60" t="s">
        <v>91</v>
      </c>
      <c r="F207" s="60" t="str">
        <f>'County Data 2017'!B9</f>
        <v>Baker</v>
      </c>
      <c r="G207" s="53">
        <f>'County Data 2017'!R9</f>
        <v>0</v>
      </c>
      <c r="H207" s="53">
        <f>'County Data 2017'!S9</f>
        <v>0</v>
      </c>
      <c r="I207" s="53">
        <f>'County Data 2017'!T9</f>
        <v>0</v>
      </c>
      <c r="J207" s="53">
        <f>'County Data 2017'!U9</f>
        <v>0</v>
      </c>
      <c r="K207" s="53">
        <f>'County Data 2017'!V9</f>
        <v>0</v>
      </c>
      <c r="L207" s="57">
        <f t="shared" ca="1" si="3"/>
        <v>43258</v>
      </c>
    </row>
    <row r="208" spans="1:12">
      <c r="A208" s="57">
        <f>PLRS!$D$5</f>
        <v>0</v>
      </c>
      <c r="B208" s="56">
        <f>PLRS!$D$1</f>
        <v>0</v>
      </c>
      <c r="C208" s="56">
        <f>PLRS!$D$2</f>
        <v>0</v>
      </c>
      <c r="D208" s="56">
        <f>PLRS!$D$3</f>
        <v>0</v>
      </c>
      <c r="E208" s="60" t="s">
        <v>91</v>
      </c>
      <c r="F208" s="60" t="str">
        <f>'County Data 2017'!B10</f>
        <v>Bay</v>
      </c>
      <c r="G208" s="53">
        <f>'County Data 2017'!R10</f>
        <v>0</v>
      </c>
      <c r="H208" s="53">
        <f>'County Data 2017'!S10</f>
        <v>0</v>
      </c>
      <c r="I208" s="53">
        <f>'County Data 2017'!T10</f>
        <v>0</v>
      </c>
      <c r="J208" s="53">
        <f>'County Data 2017'!U10</f>
        <v>0</v>
      </c>
      <c r="K208" s="53">
        <f>'County Data 2017'!V10</f>
        <v>0</v>
      </c>
      <c r="L208" s="57">
        <f t="shared" ca="1" si="3"/>
        <v>43258</v>
      </c>
    </row>
    <row r="209" spans="1:12">
      <c r="A209" s="57">
        <f>PLRS!$D$5</f>
        <v>0</v>
      </c>
      <c r="B209" s="56">
        <f>PLRS!$D$1</f>
        <v>0</v>
      </c>
      <c r="C209" s="56">
        <f>PLRS!$D$2</f>
        <v>0</v>
      </c>
      <c r="D209" s="56">
        <f>PLRS!$D$3</f>
        <v>0</v>
      </c>
      <c r="E209" s="60" t="s">
        <v>91</v>
      </c>
      <c r="F209" s="60" t="str">
        <f>'County Data 2017'!B11</f>
        <v>Bradford</v>
      </c>
      <c r="G209" s="53">
        <f>'County Data 2017'!R11</f>
        <v>0</v>
      </c>
      <c r="H209" s="53">
        <f>'County Data 2017'!S11</f>
        <v>0</v>
      </c>
      <c r="I209" s="53">
        <f>'County Data 2017'!T11</f>
        <v>0</v>
      </c>
      <c r="J209" s="53">
        <f>'County Data 2017'!U11</f>
        <v>0</v>
      </c>
      <c r="K209" s="53">
        <f>'County Data 2017'!V11</f>
        <v>0</v>
      </c>
      <c r="L209" s="57">
        <f t="shared" ca="1" si="3"/>
        <v>43258</v>
      </c>
    </row>
    <row r="210" spans="1:12">
      <c r="A210" s="57">
        <f>PLRS!$D$5</f>
        <v>0</v>
      </c>
      <c r="B210" s="56">
        <f>PLRS!$D$1</f>
        <v>0</v>
      </c>
      <c r="C210" s="56">
        <f>PLRS!$D$2</f>
        <v>0</v>
      </c>
      <c r="D210" s="56">
        <f>PLRS!$D$3</f>
        <v>0</v>
      </c>
      <c r="E210" s="60" t="s">
        <v>91</v>
      </c>
      <c r="F210" s="60" t="str">
        <f>'County Data 2017'!B12</f>
        <v>Brevard</v>
      </c>
      <c r="G210" s="53">
        <f>'County Data 2017'!R12</f>
        <v>0</v>
      </c>
      <c r="H210" s="53">
        <f>'County Data 2017'!S12</f>
        <v>0</v>
      </c>
      <c r="I210" s="53">
        <f>'County Data 2017'!T12</f>
        <v>0</v>
      </c>
      <c r="J210" s="53">
        <f>'County Data 2017'!U12</f>
        <v>0</v>
      </c>
      <c r="K210" s="53">
        <f>'County Data 2017'!V12</f>
        <v>0</v>
      </c>
      <c r="L210" s="57">
        <f t="shared" ca="1" si="3"/>
        <v>43258</v>
      </c>
    </row>
    <row r="211" spans="1:12">
      <c r="A211" s="57">
        <f>PLRS!$D$5</f>
        <v>0</v>
      </c>
      <c r="B211" s="56">
        <f>PLRS!$D$1</f>
        <v>0</v>
      </c>
      <c r="C211" s="56">
        <f>PLRS!$D$2</f>
        <v>0</v>
      </c>
      <c r="D211" s="56">
        <f>PLRS!$D$3</f>
        <v>0</v>
      </c>
      <c r="E211" s="60" t="s">
        <v>91</v>
      </c>
      <c r="F211" s="60" t="str">
        <f>'County Data 2017'!B13</f>
        <v>Broward</v>
      </c>
      <c r="G211" s="53">
        <f>'County Data 2017'!R13</f>
        <v>0</v>
      </c>
      <c r="H211" s="53">
        <f>'County Data 2017'!S13</f>
        <v>0</v>
      </c>
      <c r="I211" s="53">
        <f>'County Data 2017'!T13</f>
        <v>0</v>
      </c>
      <c r="J211" s="53">
        <f>'County Data 2017'!U13</f>
        <v>0</v>
      </c>
      <c r="K211" s="53">
        <f>'County Data 2017'!V13</f>
        <v>0</v>
      </c>
      <c r="L211" s="57">
        <f t="shared" ca="1" si="3"/>
        <v>43258</v>
      </c>
    </row>
    <row r="212" spans="1:12">
      <c r="A212" s="57">
        <f>PLRS!$D$5</f>
        <v>0</v>
      </c>
      <c r="B212" s="56">
        <f>PLRS!$D$1</f>
        <v>0</v>
      </c>
      <c r="C212" s="56">
        <f>PLRS!$D$2</f>
        <v>0</v>
      </c>
      <c r="D212" s="56">
        <f>PLRS!$D$3</f>
        <v>0</v>
      </c>
      <c r="E212" s="60" t="s">
        <v>91</v>
      </c>
      <c r="F212" s="60" t="str">
        <f>'County Data 2017'!B14</f>
        <v>Calhoun</v>
      </c>
      <c r="G212" s="53">
        <f>'County Data 2017'!R14</f>
        <v>0</v>
      </c>
      <c r="H212" s="53">
        <f>'County Data 2017'!S14</f>
        <v>0</v>
      </c>
      <c r="I212" s="53">
        <f>'County Data 2017'!T14</f>
        <v>0</v>
      </c>
      <c r="J212" s="53">
        <f>'County Data 2017'!U14</f>
        <v>0</v>
      </c>
      <c r="K212" s="53">
        <f>'County Data 2017'!V14</f>
        <v>0</v>
      </c>
      <c r="L212" s="57">
        <f t="shared" ca="1" si="3"/>
        <v>43258</v>
      </c>
    </row>
    <row r="213" spans="1:12">
      <c r="A213" s="57">
        <f>PLRS!$D$5</f>
        <v>0</v>
      </c>
      <c r="B213" s="56">
        <f>PLRS!$D$1</f>
        <v>0</v>
      </c>
      <c r="C213" s="56">
        <f>PLRS!$D$2</f>
        <v>0</v>
      </c>
      <c r="D213" s="56">
        <f>PLRS!$D$3</f>
        <v>0</v>
      </c>
      <c r="E213" s="60" t="s">
        <v>91</v>
      </c>
      <c r="F213" s="60" t="str">
        <f>'County Data 2017'!B15</f>
        <v>Charlotte</v>
      </c>
      <c r="G213" s="53">
        <f>'County Data 2017'!R15</f>
        <v>0</v>
      </c>
      <c r="H213" s="53">
        <f>'County Data 2017'!S15</f>
        <v>0</v>
      </c>
      <c r="I213" s="53">
        <f>'County Data 2017'!T15</f>
        <v>0</v>
      </c>
      <c r="J213" s="53">
        <f>'County Data 2017'!U15</f>
        <v>0</v>
      </c>
      <c r="K213" s="53">
        <f>'County Data 2017'!V15</f>
        <v>0</v>
      </c>
      <c r="L213" s="57">
        <f t="shared" ca="1" si="3"/>
        <v>43258</v>
      </c>
    </row>
    <row r="214" spans="1:12">
      <c r="A214" s="57">
        <f>PLRS!$D$5</f>
        <v>0</v>
      </c>
      <c r="B214" s="56">
        <f>PLRS!$D$1</f>
        <v>0</v>
      </c>
      <c r="C214" s="56">
        <f>PLRS!$D$2</f>
        <v>0</v>
      </c>
      <c r="D214" s="56">
        <f>PLRS!$D$3</f>
        <v>0</v>
      </c>
      <c r="E214" s="60" t="s">
        <v>91</v>
      </c>
      <c r="F214" s="60" t="str">
        <f>'County Data 2017'!B16</f>
        <v>Citrus</v>
      </c>
      <c r="G214" s="53">
        <f>'County Data 2017'!R16</f>
        <v>0</v>
      </c>
      <c r="H214" s="53">
        <f>'County Data 2017'!S16</f>
        <v>0</v>
      </c>
      <c r="I214" s="53">
        <f>'County Data 2017'!T16</f>
        <v>0</v>
      </c>
      <c r="J214" s="53">
        <f>'County Data 2017'!U16</f>
        <v>0</v>
      </c>
      <c r="K214" s="53">
        <f>'County Data 2017'!V16</f>
        <v>0</v>
      </c>
      <c r="L214" s="57">
        <f t="shared" ca="1" si="3"/>
        <v>43258</v>
      </c>
    </row>
    <row r="215" spans="1:12">
      <c r="A215" s="57">
        <f>PLRS!$D$5</f>
        <v>0</v>
      </c>
      <c r="B215" s="56">
        <f>PLRS!$D$1</f>
        <v>0</v>
      </c>
      <c r="C215" s="56">
        <f>PLRS!$D$2</f>
        <v>0</v>
      </c>
      <c r="D215" s="56">
        <f>PLRS!$D$3</f>
        <v>0</v>
      </c>
      <c r="E215" s="60" t="s">
        <v>91</v>
      </c>
      <c r="F215" s="60" t="str">
        <f>'County Data 2017'!B17</f>
        <v>Clay</v>
      </c>
      <c r="G215" s="53">
        <f>'County Data 2017'!R17</f>
        <v>0</v>
      </c>
      <c r="H215" s="53">
        <f>'County Data 2017'!S17</f>
        <v>0</v>
      </c>
      <c r="I215" s="53">
        <f>'County Data 2017'!T17</f>
        <v>0</v>
      </c>
      <c r="J215" s="53">
        <f>'County Data 2017'!U17</f>
        <v>0</v>
      </c>
      <c r="K215" s="53">
        <f>'County Data 2017'!V17</f>
        <v>0</v>
      </c>
      <c r="L215" s="57">
        <f t="shared" ca="1" si="3"/>
        <v>43258</v>
      </c>
    </row>
    <row r="216" spans="1:12">
      <c r="A216" s="57">
        <f>PLRS!$D$5</f>
        <v>0</v>
      </c>
      <c r="B216" s="56">
        <f>PLRS!$D$1</f>
        <v>0</v>
      </c>
      <c r="C216" s="56">
        <f>PLRS!$D$2</f>
        <v>0</v>
      </c>
      <c r="D216" s="56">
        <f>PLRS!$D$3</f>
        <v>0</v>
      </c>
      <c r="E216" s="60" t="s">
        <v>91</v>
      </c>
      <c r="F216" s="60" t="str">
        <f>'County Data 2017'!B18</f>
        <v>Collier</v>
      </c>
      <c r="G216" s="53">
        <f>'County Data 2017'!R18</f>
        <v>0</v>
      </c>
      <c r="H216" s="53">
        <f>'County Data 2017'!S18</f>
        <v>0</v>
      </c>
      <c r="I216" s="53">
        <f>'County Data 2017'!T18</f>
        <v>0</v>
      </c>
      <c r="J216" s="53">
        <f>'County Data 2017'!U18</f>
        <v>0</v>
      </c>
      <c r="K216" s="53">
        <f>'County Data 2017'!V18</f>
        <v>0</v>
      </c>
      <c r="L216" s="57">
        <f t="shared" ca="1" si="3"/>
        <v>43258</v>
      </c>
    </row>
    <row r="217" spans="1:12">
      <c r="A217" s="57">
        <f>PLRS!$D$5</f>
        <v>0</v>
      </c>
      <c r="B217" s="56">
        <f>PLRS!$D$1</f>
        <v>0</v>
      </c>
      <c r="C217" s="56">
        <f>PLRS!$D$2</f>
        <v>0</v>
      </c>
      <c r="D217" s="56">
        <f>PLRS!$D$3</f>
        <v>0</v>
      </c>
      <c r="E217" s="60" t="s">
        <v>91</v>
      </c>
      <c r="F217" s="60" t="str">
        <f>'County Data 2017'!B19</f>
        <v>Columbia</v>
      </c>
      <c r="G217" s="53">
        <f>'County Data 2017'!R19</f>
        <v>0</v>
      </c>
      <c r="H217" s="53">
        <f>'County Data 2017'!S19</f>
        <v>0</v>
      </c>
      <c r="I217" s="53">
        <f>'County Data 2017'!T19</f>
        <v>0</v>
      </c>
      <c r="J217" s="53">
        <f>'County Data 2017'!U19</f>
        <v>0</v>
      </c>
      <c r="K217" s="53">
        <f>'County Data 2017'!V19</f>
        <v>0</v>
      </c>
      <c r="L217" s="57">
        <f t="shared" ca="1" si="3"/>
        <v>43258</v>
      </c>
    </row>
    <row r="218" spans="1:12">
      <c r="A218" s="57">
        <f>PLRS!$D$5</f>
        <v>0</v>
      </c>
      <c r="B218" s="56">
        <f>PLRS!$D$1</f>
        <v>0</v>
      </c>
      <c r="C218" s="56">
        <f>PLRS!$D$2</f>
        <v>0</v>
      </c>
      <c r="D218" s="56">
        <f>PLRS!$D$3</f>
        <v>0</v>
      </c>
      <c r="E218" s="60" t="s">
        <v>91</v>
      </c>
      <c r="F218" s="60" t="str">
        <f>'County Data 2017'!B20</f>
        <v>DeSoto</v>
      </c>
      <c r="G218" s="53">
        <f>'County Data 2017'!R20</f>
        <v>0</v>
      </c>
      <c r="H218" s="53">
        <f>'County Data 2017'!S20</f>
        <v>0</v>
      </c>
      <c r="I218" s="53">
        <f>'County Data 2017'!T20</f>
        <v>0</v>
      </c>
      <c r="J218" s="53">
        <f>'County Data 2017'!U20</f>
        <v>0</v>
      </c>
      <c r="K218" s="53">
        <f>'County Data 2017'!V20</f>
        <v>0</v>
      </c>
      <c r="L218" s="57">
        <f t="shared" ca="1" si="3"/>
        <v>43258</v>
      </c>
    </row>
    <row r="219" spans="1:12">
      <c r="A219" s="57">
        <f>PLRS!$D$5</f>
        <v>0</v>
      </c>
      <c r="B219" s="56">
        <f>PLRS!$D$1</f>
        <v>0</v>
      </c>
      <c r="C219" s="56">
        <f>PLRS!$D$2</f>
        <v>0</v>
      </c>
      <c r="D219" s="56">
        <f>PLRS!$D$3</f>
        <v>0</v>
      </c>
      <c r="E219" s="60" t="s">
        <v>91</v>
      </c>
      <c r="F219" s="60" t="str">
        <f>'County Data 2017'!B21</f>
        <v>Dixie</v>
      </c>
      <c r="G219" s="53">
        <f>'County Data 2017'!R21</f>
        <v>0</v>
      </c>
      <c r="H219" s="53">
        <f>'County Data 2017'!S21</f>
        <v>0</v>
      </c>
      <c r="I219" s="53">
        <f>'County Data 2017'!T21</f>
        <v>0</v>
      </c>
      <c r="J219" s="53">
        <f>'County Data 2017'!U21</f>
        <v>0</v>
      </c>
      <c r="K219" s="53">
        <f>'County Data 2017'!V21</f>
        <v>0</v>
      </c>
      <c r="L219" s="57">
        <f t="shared" ca="1" si="3"/>
        <v>43258</v>
      </c>
    </row>
    <row r="220" spans="1:12">
      <c r="A220" s="57">
        <f>PLRS!$D$5</f>
        <v>0</v>
      </c>
      <c r="B220" s="56">
        <f>PLRS!$D$1</f>
        <v>0</v>
      </c>
      <c r="C220" s="56">
        <f>PLRS!$D$2</f>
        <v>0</v>
      </c>
      <c r="D220" s="56">
        <f>PLRS!$D$3</f>
        <v>0</v>
      </c>
      <c r="E220" s="60" t="s">
        <v>91</v>
      </c>
      <c r="F220" s="60" t="str">
        <f>'County Data 2017'!B22</f>
        <v>Duval</v>
      </c>
      <c r="G220" s="53">
        <f>'County Data 2017'!R22</f>
        <v>0</v>
      </c>
      <c r="H220" s="53">
        <f>'County Data 2017'!S22</f>
        <v>0</v>
      </c>
      <c r="I220" s="53">
        <f>'County Data 2017'!T22</f>
        <v>0</v>
      </c>
      <c r="J220" s="53">
        <f>'County Data 2017'!U22</f>
        <v>0</v>
      </c>
      <c r="K220" s="53">
        <f>'County Data 2017'!V22</f>
        <v>0</v>
      </c>
      <c r="L220" s="57">
        <f t="shared" ca="1" si="3"/>
        <v>43258</v>
      </c>
    </row>
    <row r="221" spans="1:12">
      <c r="A221" s="57">
        <f>PLRS!$D$5</f>
        <v>0</v>
      </c>
      <c r="B221" s="56">
        <f>PLRS!$D$1</f>
        <v>0</v>
      </c>
      <c r="C221" s="56">
        <f>PLRS!$D$2</f>
        <v>0</v>
      </c>
      <c r="D221" s="56">
        <f>PLRS!$D$3</f>
        <v>0</v>
      </c>
      <c r="E221" s="60" t="s">
        <v>91</v>
      </c>
      <c r="F221" s="60" t="str">
        <f>'County Data 2017'!B23</f>
        <v>Escambia</v>
      </c>
      <c r="G221" s="53">
        <f>'County Data 2017'!R23</f>
        <v>0</v>
      </c>
      <c r="H221" s="53">
        <f>'County Data 2017'!S23</f>
        <v>0</v>
      </c>
      <c r="I221" s="53">
        <f>'County Data 2017'!T23</f>
        <v>0</v>
      </c>
      <c r="J221" s="53">
        <f>'County Data 2017'!U23</f>
        <v>0</v>
      </c>
      <c r="K221" s="53">
        <f>'County Data 2017'!V23</f>
        <v>0</v>
      </c>
      <c r="L221" s="57">
        <f t="shared" ca="1" si="3"/>
        <v>43258</v>
      </c>
    </row>
    <row r="222" spans="1:12">
      <c r="A222" s="57">
        <f>PLRS!$D$5</f>
        <v>0</v>
      </c>
      <c r="B222" s="56">
        <f>PLRS!$D$1</f>
        <v>0</v>
      </c>
      <c r="C222" s="56">
        <f>PLRS!$D$2</f>
        <v>0</v>
      </c>
      <c r="D222" s="56">
        <f>PLRS!$D$3</f>
        <v>0</v>
      </c>
      <c r="E222" s="60" t="s">
        <v>91</v>
      </c>
      <c r="F222" s="60" t="str">
        <f>'County Data 2017'!B24</f>
        <v>Flagler</v>
      </c>
      <c r="G222" s="53">
        <f>'County Data 2017'!R24</f>
        <v>0</v>
      </c>
      <c r="H222" s="53">
        <f>'County Data 2017'!S24</f>
        <v>0</v>
      </c>
      <c r="I222" s="53">
        <f>'County Data 2017'!T24</f>
        <v>0</v>
      </c>
      <c r="J222" s="53">
        <f>'County Data 2017'!U24</f>
        <v>0</v>
      </c>
      <c r="K222" s="53">
        <f>'County Data 2017'!V24</f>
        <v>0</v>
      </c>
      <c r="L222" s="57">
        <f t="shared" ca="1" si="3"/>
        <v>43258</v>
      </c>
    </row>
    <row r="223" spans="1:12">
      <c r="A223" s="57">
        <f>PLRS!$D$5</f>
        <v>0</v>
      </c>
      <c r="B223" s="56">
        <f>PLRS!$D$1</f>
        <v>0</v>
      </c>
      <c r="C223" s="56">
        <f>PLRS!$D$2</f>
        <v>0</v>
      </c>
      <c r="D223" s="56">
        <f>PLRS!$D$3</f>
        <v>0</v>
      </c>
      <c r="E223" s="60" t="s">
        <v>91</v>
      </c>
      <c r="F223" s="60" t="str">
        <f>'County Data 2017'!B25</f>
        <v>Franklin</v>
      </c>
      <c r="G223" s="53">
        <f>'County Data 2017'!R25</f>
        <v>0</v>
      </c>
      <c r="H223" s="53">
        <f>'County Data 2017'!S25</f>
        <v>0</v>
      </c>
      <c r="I223" s="53">
        <f>'County Data 2017'!T25</f>
        <v>0</v>
      </c>
      <c r="J223" s="53">
        <f>'County Data 2017'!U25</f>
        <v>0</v>
      </c>
      <c r="K223" s="53">
        <f>'County Data 2017'!V25</f>
        <v>0</v>
      </c>
      <c r="L223" s="57">
        <f t="shared" ca="1" si="3"/>
        <v>43258</v>
      </c>
    </row>
    <row r="224" spans="1:12">
      <c r="A224" s="57">
        <f>PLRS!$D$5</f>
        <v>0</v>
      </c>
      <c r="B224" s="56">
        <f>PLRS!$D$1</f>
        <v>0</v>
      </c>
      <c r="C224" s="56">
        <f>PLRS!$D$2</f>
        <v>0</v>
      </c>
      <c r="D224" s="56">
        <f>PLRS!$D$3</f>
        <v>0</v>
      </c>
      <c r="E224" s="60" t="s">
        <v>91</v>
      </c>
      <c r="F224" s="60" t="str">
        <f>'County Data 2017'!B26</f>
        <v>Gadsden</v>
      </c>
      <c r="G224" s="53">
        <f>'County Data 2017'!R26</f>
        <v>0</v>
      </c>
      <c r="H224" s="53">
        <f>'County Data 2017'!S26</f>
        <v>0</v>
      </c>
      <c r="I224" s="53">
        <f>'County Data 2017'!T26</f>
        <v>0</v>
      </c>
      <c r="J224" s="53">
        <f>'County Data 2017'!U26</f>
        <v>0</v>
      </c>
      <c r="K224" s="53">
        <f>'County Data 2017'!V26</f>
        <v>0</v>
      </c>
      <c r="L224" s="57">
        <f t="shared" ca="1" si="3"/>
        <v>43258</v>
      </c>
    </row>
    <row r="225" spans="1:12">
      <c r="A225" s="57">
        <f>PLRS!$D$5</f>
        <v>0</v>
      </c>
      <c r="B225" s="56">
        <f>PLRS!$D$1</f>
        <v>0</v>
      </c>
      <c r="C225" s="56">
        <f>PLRS!$D$2</f>
        <v>0</v>
      </c>
      <c r="D225" s="56">
        <f>PLRS!$D$3</f>
        <v>0</v>
      </c>
      <c r="E225" s="60" t="s">
        <v>91</v>
      </c>
      <c r="F225" s="60" t="str">
        <f>'County Data 2017'!B27</f>
        <v>Gilchrist</v>
      </c>
      <c r="G225" s="53">
        <f>'County Data 2017'!R27</f>
        <v>0</v>
      </c>
      <c r="H225" s="53">
        <f>'County Data 2017'!S27</f>
        <v>0</v>
      </c>
      <c r="I225" s="53">
        <f>'County Data 2017'!T27</f>
        <v>0</v>
      </c>
      <c r="J225" s="53">
        <f>'County Data 2017'!U27</f>
        <v>0</v>
      </c>
      <c r="K225" s="53">
        <f>'County Data 2017'!V27</f>
        <v>0</v>
      </c>
      <c r="L225" s="57">
        <f t="shared" ca="1" si="3"/>
        <v>43258</v>
      </c>
    </row>
    <row r="226" spans="1:12">
      <c r="A226" s="57">
        <f>PLRS!$D$5</f>
        <v>0</v>
      </c>
      <c r="B226" s="56">
        <f>PLRS!$D$1</f>
        <v>0</v>
      </c>
      <c r="C226" s="56">
        <f>PLRS!$D$2</f>
        <v>0</v>
      </c>
      <c r="D226" s="56">
        <f>PLRS!$D$3</f>
        <v>0</v>
      </c>
      <c r="E226" s="60" t="s">
        <v>91</v>
      </c>
      <c r="F226" s="60" t="str">
        <f>'County Data 2017'!B28</f>
        <v>Glades</v>
      </c>
      <c r="G226" s="53">
        <f>'County Data 2017'!R28</f>
        <v>0</v>
      </c>
      <c r="H226" s="53">
        <f>'County Data 2017'!S28</f>
        <v>0</v>
      </c>
      <c r="I226" s="53">
        <f>'County Data 2017'!T28</f>
        <v>0</v>
      </c>
      <c r="J226" s="53">
        <f>'County Data 2017'!U28</f>
        <v>0</v>
      </c>
      <c r="K226" s="53">
        <f>'County Data 2017'!V28</f>
        <v>0</v>
      </c>
      <c r="L226" s="57">
        <f t="shared" ca="1" si="3"/>
        <v>43258</v>
      </c>
    </row>
    <row r="227" spans="1:12">
      <c r="A227" s="57">
        <f>PLRS!$D$5</f>
        <v>0</v>
      </c>
      <c r="B227" s="56">
        <f>PLRS!$D$1</f>
        <v>0</v>
      </c>
      <c r="C227" s="56">
        <f>PLRS!$D$2</f>
        <v>0</v>
      </c>
      <c r="D227" s="56">
        <f>PLRS!$D$3</f>
        <v>0</v>
      </c>
      <c r="E227" s="60" t="s">
        <v>91</v>
      </c>
      <c r="F227" s="60" t="str">
        <f>'County Data 2017'!B29</f>
        <v>Gulf</v>
      </c>
      <c r="G227" s="53">
        <f>'County Data 2017'!R29</f>
        <v>0</v>
      </c>
      <c r="H227" s="53">
        <f>'County Data 2017'!S29</f>
        <v>0</v>
      </c>
      <c r="I227" s="53">
        <f>'County Data 2017'!T29</f>
        <v>0</v>
      </c>
      <c r="J227" s="53">
        <f>'County Data 2017'!U29</f>
        <v>0</v>
      </c>
      <c r="K227" s="53">
        <f>'County Data 2017'!V29</f>
        <v>0</v>
      </c>
      <c r="L227" s="57">
        <f t="shared" ca="1" si="3"/>
        <v>43258</v>
      </c>
    </row>
    <row r="228" spans="1:12">
      <c r="A228" s="57">
        <f>PLRS!$D$5</f>
        <v>0</v>
      </c>
      <c r="B228" s="56">
        <f>PLRS!$D$1</f>
        <v>0</v>
      </c>
      <c r="C228" s="56">
        <f>PLRS!$D$2</f>
        <v>0</v>
      </c>
      <c r="D228" s="56">
        <f>PLRS!$D$3</f>
        <v>0</v>
      </c>
      <c r="E228" s="60" t="s">
        <v>91</v>
      </c>
      <c r="F228" s="60" t="str">
        <f>'County Data 2017'!B30</f>
        <v>Hamilton</v>
      </c>
      <c r="G228" s="53">
        <f>'County Data 2017'!R30</f>
        <v>0</v>
      </c>
      <c r="H228" s="53">
        <f>'County Data 2017'!S30</f>
        <v>0</v>
      </c>
      <c r="I228" s="53">
        <f>'County Data 2017'!T30</f>
        <v>0</v>
      </c>
      <c r="J228" s="53">
        <f>'County Data 2017'!U30</f>
        <v>0</v>
      </c>
      <c r="K228" s="53">
        <f>'County Data 2017'!V30</f>
        <v>0</v>
      </c>
      <c r="L228" s="57">
        <f t="shared" ca="1" si="3"/>
        <v>43258</v>
      </c>
    </row>
    <row r="229" spans="1:12">
      <c r="A229" s="57">
        <f>PLRS!$D$5</f>
        <v>0</v>
      </c>
      <c r="B229" s="56">
        <f>PLRS!$D$1</f>
        <v>0</v>
      </c>
      <c r="C229" s="56">
        <f>PLRS!$D$2</f>
        <v>0</v>
      </c>
      <c r="D229" s="56">
        <f>PLRS!$D$3</f>
        <v>0</v>
      </c>
      <c r="E229" s="60" t="s">
        <v>91</v>
      </c>
      <c r="F229" s="60" t="str">
        <f>'County Data 2017'!B31</f>
        <v>Hardee</v>
      </c>
      <c r="G229" s="53">
        <f>'County Data 2017'!R31</f>
        <v>0</v>
      </c>
      <c r="H229" s="53">
        <f>'County Data 2017'!S31</f>
        <v>0</v>
      </c>
      <c r="I229" s="53">
        <f>'County Data 2017'!T31</f>
        <v>0</v>
      </c>
      <c r="J229" s="53">
        <f>'County Data 2017'!U31</f>
        <v>0</v>
      </c>
      <c r="K229" s="53">
        <f>'County Data 2017'!V31</f>
        <v>0</v>
      </c>
      <c r="L229" s="57">
        <f t="shared" ca="1" si="3"/>
        <v>43258</v>
      </c>
    </row>
    <row r="230" spans="1:12">
      <c r="A230" s="57">
        <f>PLRS!$D$5</f>
        <v>0</v>
      </c>
      <c r="B230" s="56">
        <f>PLRS!$D$1</f>
        <v>0</v>
      </c>
      <c r="C230" s="56">
        <f>PLRS!$D$2</f>
        <v>0</v>
      </c>
      <c r="D230" s="56">
        <f>PLRS!$D$3</f>
        <v>0</v>
      </c>
      <c r="E230" s="60" t="s">
        <v>91</v>
      </c>
      <c r="F230" s="60" t="str">
        <f>'County Data 2017'!B32</f>
        <v>Hendry</v>
      </c>
      <c r="G230" s="53">
        <f>'County Data 2017'!R32</f>
        <v>0</v>
      </c>
      <c r="H230" s="53">
        <f>'County Data 2017'!S32</f>
        <v>0</v>
      </c>
      <c r="I230" s="53">
        <f>'County Data 2017'!T32</f>
        <v>0</v>
      </c>
      <c r="J230" s="53">
        <f>'County Data 2017'!U32</f>
        <v>0</v>
      </c>
      <c r="K230" s="53">
        <f>'County Data 2017'!V32</f>
        <v>0</v>
      </c>
      <c r="L230" s="57">
        <f t="shared" ca="1" si="3"/>
        <v>43258</v>
      </c>
    </row>
    <row r="231" spans="1:12">
      <c r="A231" s="57">
        <f>PLRS!$D$5</f>
        <v>0</v>
      </c>
      <c r="B231" s="56">
        <f>PLRS!$D$1</f>
        <v>0</v>
      </c>
      <c r="C231" s="56">
        <f>PLRS!$D$2</f>
        <v>0</v>
      </c>
      <c r="D231" s="56">
        <f>PLRS!$D$3</f>
        <v>0</v>
      </c>
      <c r="E231" s="60" t="s">
        <v>91</v>
      </c>
      <c r="F231" s="60" t="str">
        <f>'County Data 2017'!B33</f>
        <v>Hernando</v>
      </c>
      <c r="G231" s="53">
        <f>'County Data 2017'!R33</f>
        <v>0</v>
      </c>
      <c r="H231" s="53">
        <f>'County Data 2017'!S33</f>
        <v>0</v>
      </c>
      <c r="I231" s="53">
        <f>'County Data 2017'!T33</f>
        <v>0</v>
      </c>
      <c r="J231" s="53">
        <f>'County Data 2017'!U33</f>
        <v>0</v>
      </c>
      <c r="K231" s="53">
        <f>'County Data 2017'!V33</f>
        <v>0</v>
      </c>
      <c r="L231" s="57">
        <f t="shared" ca="1" si="3"/>
        <v>43258</v>
      </c>
    </row>
    <row r="232" spans="1:12">
      <c r="A232" s="57">
        <f>PLRS!$D$5</f>
        <v>0</v>
      </c>
      <c r="B232" s="56">
        <f>PLRS!$D$1</f>
        <v>0</v>
      </c>
      <c r="C232" s="56">
        <f>PLRS!$D$2</f>
        <v>0</v>
      </c>
      <c r="D232" s="56">
        <f>PLRS!$D$3</f>
        <v>0</v>
      </c>
      <c r="E232" s="60" t="s">
        <v>91</v>
      </c>
      <c r="F232" s="60" t="str">
        <f>'County Data 2017'!B34</f>
        <v>Highlands</v>
      </c>
      <c r="G232" s="53">
        <f>'County Data 2017'!R34</f>
        <v>0</v>
      </c>
      <c r="H232" s="53">
        <f>'County Data 2017'!S34</f>
        <v>0</v>
      </c>
      <c r="I232" s="53">
        <f>'County Data 2017'!T34</f>
        <v>0</v>
      </c>
      <c r="J232" s="53">
        <f>'County Data 2017'!U34</f>
        <v>0</v>
      </c>
      <c r="K232" s="53">
        <f>'County Data 2017'!V34</f>
        <v>0</v>
      </c>
      <c r="L232" s="57">
        <f t="shared" ca="1" si="3"/>
        <v>43258</v>
      </c>
    </row>
    <row r="233" spans="1:12">
      <c r="A233" s="57">
        <f>PLRS!$D$5</f>
        <v>0</v>
      </c>
      <c r="B233" s="56">
        <f>PLRS!$D$1</f>
        <v>0</v>
      </c>
      <c r="C233" s="56">
        <f>PLRS!$D$2</f>
        <v>0</v>
      </c>
      <c r="D233" s="56">
        <f>PLRS!$D$3</f>
        <v>0</v>
      </c>
      <c r="E233" s="60" t="s">
        <v>91</v>
      </c>
      <c r="F233" s="60" t="str">
        <f>'County Data 2017'!B35</f>
        <v>Hillsborough</v>
      </c>
      <c r="G233" s="53">
        <f>'County Data 2017'!R35</f>
        <v>0</v>
      </c>
      <c r="H233" s="53">
        <f>'County Data 2017'!S35</f>
        <v>0</v>
      </c>
      <c r="I233" s="53">
        <f>'County Data 2017'!T35</f>
        <v>0</v>
      </c>
      <c r="J233" s="53">
        <f>'County Data 2017'!U35</f>
        <v>0</v>
      </c>
      <c r="K233" s="53">
        <f>'County Data 2017'!V35</f>
        <v>0</v>
      </c>
      <c r="L233" s="57">
        <f t="shared" ca="1" si="3"/>
        <v>43258</v>
      </c>
    </row>
    <row r="234" spans="1:12">
      <c r="A234" s="57">
        <f>PLRS!$D$5</f>
        <v>0</v>
      </c>
      <c r="B234" s="56">
        <f>PLRS!$D$1</f>
        <v>0</v>
      </c>
      <c r="C234" s="56">
        <f>PLRS!$D$2</f>
        <v>0</v>
      </c>
      <c r="D234" s="56">
        <f>PLRS!$D$3</f>
        <v>0</v>
      </c>
      <c r="E234" s="60" t="s">
        <v>91</v>
      </c>
      <c r="F234" s="60" t="str">
        <f>'County Data 2017'!B36</f>
        <v>Holmes</v>
      </c>
      <c r="G234" s="53">
        <f>'County Data 2017'!R36</f>
        <v>0</v>
      </c>
      <c r="H234" s="53">
        <f>'County Data 2017'!S36</f>
        <v>0</v>
      </c>
      <c r="I234" s="53">
        <f>'County Data 2017'!T36</f>
        <v>0</v>
      </c>
      <c r="J234" s="53">
        <f>'County Data 2017'!U36</f>
        <v>0</v>
      </c>
      <c r="K234" s="53">
        <f>'County Data 2017'!V36</f>
        <v>0</v>
      </c>
      <c r="L234" s="57">
        <f t="shared" ca="1" si="3"/>
        <v>43258</v>
      </c>
    </row>
    <row r="235" spans="1:12">
      <c r="A235" s="57">
        <f>PLRS!$D$5</f>
        <v>0</v>
      </c>
      <c r="B235" s="56">
        <f>PLRS!$D$1</f>
        <v>0</v>
      </c>
      <c r="C235" s="56">
        <f>PLRS!$D$2</f>
        <v>0</v>
      </c>
      <c r="D235" s="56">
        <f>PLRS!$D$3</f>
        <v>0</v>
      </c>
      <c r="E235" s="60" t="s">
        <v>91</v>
      </c>
      <c r="F235" s="60" t="str">
        <f>'County Data 2017'!B37</f>
        <v>Indian River</v>
      </c>
      <c r="G235" s="53">
        <f>'County Data 2017'!R37</f>
        <v>0</v>
      </c>
      <c r="H235" s="53">
        <f>'County Data 2017'!S37</f>
        <v>0</v>
      </c>
      <c r="I235" s="53">
        <f>'County Data 2017'!T37</f>
        <v>0</v>
      </c>
      <c r="J235" s="53">
        <f>'County Data 2017'!U37</f>
        <v>0</v>
      </c>
      <c r="K235" s="53">
        <f>'County Data 2017'!V37</f>
        <v>0</v>
      </c>
      <c r="L235" s="57">
        <f t="shared" ca="1" si="3"/>
        <v>43258</v>
      </c>
    </row>
    <row r="236" spans="1:12">
      <c r="A236" s="57">
        <f>PLRS!$D$5</f>
        <v>0</v>
      </c>
      <c r="B236" s="56">
        <f>PLRS!$D$1</f>
        <v>0</v>
      </c>
      <c r="C236" s="56">
        <f>PLRS!$D$2</f>
        <v>0</v>
      </c>
      <c r="D236" s="56">
        <f>PLRS!$D$3</f>
        <v>0</v>
      </c>
      <c r="E236" s="60" t="s">
        <v>91</v>
      </c>
      <c r="F236" s="60" t="str">
        <f>'County Data 2017'!B38</f>
        <v>Jackson</v>
      </c>
      <c r="G236" s="53">
        <f>'County Data 2017'!R38</f>
        <v>0</v>
      </c>
      <c r="H236" s="53">
        <f>'County Data 2017'!S38</f>
        <v>0</v>
      </c>
      <c r="I236" s="53">
        <f>'County Data 2017'!T38</f>
        <v>0</v>
      </c>
      <c r="J236" s="53">
        <f>'County Data 2017'!U38</f>
        <v>0</v>
      </c>
      <c r="K236" s="53">
        <f>'County Data 2017'!V38</f>
        <v>0</v>
      </c>
      <c r="L236" s="57">
        <f t="shared" ca="1" si="3"/>
        <v>43258</v>
      </c>
    </row>
    <row r="237" spans="1:12">
      <c r="A237" s="57">
        <f>PLRS!$D$5</f>
        <v>0</v>
      </c>
      <c r="B237" s="56">
        <f>PLRS!$D$1</f>
        <v>0</v>
      </c>
      <c r="C237" s="56">
        <f>PLRS!$D$2</f>
        <v>0</v>
      </c>
      <c r="D237" s="56">
        <f>PLRS!$D$3</f>
        <v>0</v>
      </c>
      <c r="E237" s="60" t="s">
        <v>91</v>
      </c>
      <c r="F237" s="60" t="str">
        <f>'County Data 2017'!B39</f>
        <v>Jefferson</v>
      </c>
      <c r="G237" s="53">
        <f>'County Data 2017'!R39</f>
        <v>0</v>
      </c>
      <c r="H237" s="53">
        <f>'County Data 2017'!S39</f>
        <v>0</v>
      </c>
      <c r="I237" s="53">
        <f>'County Data 2017'!T39</f>
        <v>0</v>
      </c>
      <c r="J237" s="53">
        <f>'County Data 2017'!U39</f>
        <v>0</v>
      </c>
      <c r="K237" s="53">
        <f>'County Data 2017'!V39</f>
        <v>0</v>
      </c>
      <c r="L237" s="57">
        <f t="shared" ca="1" si="3"/>
        <v>43258</v>
      </c>
    </row>
    <row r="238" spans="1:12">
      <c r="A238" s="57">
        <f>PLRS!$D$5</f>
        <v>0</v>
      </c>
      <c r="B238" s="56">
        <f>PLRS!$D$1</f>
        <v>0</v>
      </c>
      <c r="C238" s="56">
        <f>PLRS!$D$2</f>
        <v>0</v>
      </c>
      <c r="D238" s="56">
        <f>PLRS!$D$3</f>
        <v>0</v>
      </c>
      <c r="E238" s="60" t="s">
        <v>91</v>
      </c>
      <c r="F238" s="60" t="str">
        <f>'County Data 2017'!B40</f>
        <v>Lafayette</v>
      </c>
      <c r="G238" s="53">
        <f>'County Data 2017'!R40</f>
        <v>0</v>
      </c>
      <c r="H238" s="53">
        <f>'County Data 2017'!S40</f>
        <v>0</v>
      </c>
      <c r="I238" s="53">
        <f>'County Data 2017'!T40</f>
        <v>0</v>
      </c>
      <c r="J238" s="53">
        <f>'County Data 2017'!U40</f>
        <v>0</v>
      </c>
      <c r="K238" s="53">
        <f>'County Data 2017'!V40</f>
        <v>0</v>
      </c>
      <c r="L238" s="57">
        <f t="shared" ca="1" si="3"/>
        <v>43258</v>
      </c>
    </row>
    <row r="239" spans="1:12">
      <c r="A239" s="57">
        <f>PLRS!$D$5</f>
        <v>0</v>
      </c>
      <c r="B239" s="56">
        <f>PLRS!$D$1</f>
        <v>0</v>
      </c>
      <c r="C239" s="56">
        <f>PLRS!$D$2</f>
        <v>0</v>
      </c>
      <c r="D239" s="56">
        <f>PLRS!$D$3</f>
        <v>0</v>
      </c>
      <c r="E239" s="60" t="s">
        <v>91</v>
      </c>
      <c r="F239" s="60" t="str">
        <f>'County Data 2017'!B41</f>
        <v>Lake</v>
      </c>
      <c r="G239" s="53">
        <f>'County Data 2017'!R41</f>
        <v>0</v>
      </c>
      <c r="H239" s="53">
        <f>'County Data 2017'!S41</f>
        <v>0</v>
      </c>
      <c r="I239" s="53">
        <f>'County Data 2017'!T41</f>
        <v>0</v>
      </c>
      <c r="J239" s="53">
        <f>'County Data 2017'!U41</f>
        <v>0</v>
      </c>
      <c r="K239" s="53">
        <f>'County Data 2017'!V41</f>
        <v>0</v>
      </c>
      <c r="L239" s="57">
        <f t="shared" ca="1" si="3"/>
        <v>43258</v>
      </c>
    </row>
    <row r="240" spans="1:12">
      <c r="A240" s="57">
        <f>PLRS!$D$5</f>
        <v>0</v>
      </c>
      <c r="B240" s="56">
        <f>PLRS!$D$1</f>
        <v>0</v>
      </c>
      <c r="C240" s="56">
        <f>PLRS!$D$2</f>
        <v>0</v>
      </c>
      <c r="D240" s="56">
        <f>PLRS!$D$3</f>
        <v>0</v>
      </c>
      <c r="E240" s="60" t="s">
        <v>91</v>
      </c>
      <c r="F240" s="60" t="str">
        <f>'County Data 2017'!B42</f>
        <v>Lee</v>
      </c>
      <c r="G240" s="53">
        <f>'County Data 2017'!R42</f>
        <v>0</v>
      </c>
      <c r="H240" s="53">
        <f>'County Data 2017'!S42</f>
        <v>0</v>
      </c>
      <c r="I240" s="53">
        <f>'County Data 2017'!T42</f>
        <v>0</v>
      </c>
      <c r="J240" s="53">
        <f>'County Data 2017'!U42</f>
        <v>0</v>
      </c>
      <c r="K240" s="53">
        <f>'County Data 2017'!V42</f>
        <v>0</v>
      </c>
      <c r="L240" s="57">
        <f t="shared" ca="1" si="3"/>
        <v>43258</v>
      </c>
    </row>
    <row r="241" spans="1:12">
      <c r="A241" s="57">
        <f>PLRS!$D$5</f>
        <v>0</v>
      </c>
      <c r="B241" s="56">
        <f>PLRS!$D$1</f>
        <v>0</v>
      </c>
      <c r="C241" s="56">
        <f>PLRS!$D$2</f>
        <v>0</v>
      </c>
      <c r="D241" s="56">
        <f>PLRS!$D$3</f>
        <v>0</v>
      </c>
      <c r="E241" s="60" t="s">
        <v>91</v>
      </c>
      <c r="F241" s="60" t="str">
        <f>'County Data 2017'!B43</f>
        <v>Leon</v>
      </c>
      <c r="G241" s="53">
        <f>'County Data 2017'!R43</f>
        <v>0</v>
      </c>
      <c r="H241" s="53">
        <f>'County Data 2017'!S43</f>
        <v>0</v>
      </c>
      <c r="I241" s="53">
        <f>'County Data 2017'!T43</f>
        <v>0</v>
      </c>
      <c r="J241" s="53">
        <f>'County Data 2017'!U43</f>
        <v>0</v>
      </c>
      <c r="K241" s="53">
        <f>'County Data 2017'!V43</f>
        <v>0</v>
      </c>
      <c r="L241" s="57">
        <f t="shared" ca="1" si="3"/>
        <v>43258</v>
      </c>
    </row>
    <row r="242" spans="1:12">
      <c r="A242" s="57">
        <f>PLRS!$D$5</f>
        <v>0</v>
      </c>
      <c r="B242" s="56">
        <f>PLRS!$D$1</f>
        <v>0</v>
      </c>
      <c r="C242" s="56">
        <f>PLRS!$D$2</f>
        <v>0</v>
      </c>
      <c r="D242" s="56">
        <f>PLRS!$D$3</f>
        <v>0</v>
      </c>
      <c r="E242" s="60" t="s">
        <v>91</v>
      </c>
      <c r="F242" s="60" t="str">
        <f>'County Data 2017'!B44</f>
        <v>Levy</v>
      </c>
      <c r="G242" s="53">
        <f>'County Data 2017'!R44</f>
        <v>0</v>
      </c>
      <c r="H242" s="53">
        <f>'County Data 2017'!S44</f>
        <v>0</v>
      </c>
      <c r="I242" s="53">
        <f>'County Data 2017'!T44</f>
        <v>0</v>
      </c>
      <c r="J242" s="53">
        <f>'County Data 2017'!U44</f>
        <v>0</v>
      </c>
      <c r="K242" s="53">
        <f>'County Data 2017'!V44</f>
        <v>0</v>
      </c>
      <c r="L242" s="57">
        <f t="shared" ca="1" si="3"/>
        <v>43258</v>
      </c>
    </row>
    <row r="243" spans="1:12">
      <c r="A243" s="57">
        <f>PLRS!$D$5</f>
        <v>0</v>
      </c>
      <c r="B243" s="56">
        <f>PLRS!$D$1</f>
        <v>0</v>
      </c>
      <c r="C243" s="56">
        <f>PLRS!$D$2</f>
        <v>0</v>
      </c>
      <c r="D243" s="56">
        <f>PLRS!$D$3</f>
        <v>0</v>
      </c>
      <c r="E243" s="60" t="s">
        <v>91</v>
      </c>
      <c r="F243" s="60" t="str">
        <f>'County Data 2017'!B45</f>
        <v>Liberty</v>
      </c>
      <c r="G243" s="53">
        <f>'County Data 2017'!R45</f>
        <v>0</v>
      </c>
      <c r="H243" s="53">
        <f>'County Data 2017'!S45</f>
        <v>0</v>
      </c>
      <c r="I243" s="53">
        <f>'County Data 2017'!T45</f>
        <v>0</v>
      </c>
      <c r="J243" s="53">
        <f>'County Data 2017'!U45</f>
        <v>0</v>
      </c>
      <c r="K243" s="53">
        <f>'County Data 2017'!V45</f>
        <v>0</v>
      </c>
      <c r="L243" s="57">
        <f t="shared" ca="1" si="3"/>
        <v>43258</v>
      </c>
    </row>
    <row r="244" spans="1:12">
      <c r="A244" s="57">
        <f>PLRS!$D$5</f>
        <v>0</v>
      </c>
      <c r="B244" s="56">
        <f>PLRS!$D$1</f>
        <v>0</v>
      </c>
      <c r="C244" s="56">
        <f>PLRS!$D$2</f>
        <v>0</v>
      </c>
      <c r="D244" s="56">
        <f>PLRS!$D$3</f>
        <v>0</v>
      </c>
      <c r="E244" s="60" t="s">
        <v>91</v>
      </c>
      <c r="F244" s="60" t="str">
        <f>'County Data 2017'!B46</f>
        <v>Madison</v>
      </c>
      <c r="G244" s="53">
        <f>'County Data 2017'!R46</f>
        <v>0</v>
      </c>
      <c r="H244" s="53">
        <f>'County Data 2017'!S46</f>
        <v>0</v>
      </c>
      <c r="I244" s="53">
        <f>'County Data 2017'!T46</f>
        <v>0</v>
      </c>
      <c r="J244" s="53">
        <f>'County Data 2017'!U46</f>
        <v>0</v>
      </c>
      <c r="K244" s="53">
        <f>'County Data 2017'!V46</f>
        <v>0</v>
      </c>
      <c r="L244" s="57">
        <f t="shared" ca="1" si="3"/>
        <v>43258</v>
      </c>
    </row>
    <row r="245" spans="1:12">
      <c r="A245" s="57">
        <f>PLRS!$D$5</f>
        <v>0</v>
      </c>
      <c r="B245" s="56">
        <f>PLRS!$D$1</f>
        <v>0</v>
      </c>
      <c r="C245" s="56">
        <f>PLRS!$D$2</f>
        <v>0</v>
      </c>
      <c r="D245" s="56">
        <f>PLRS!$D$3</f>
        <v>0</v>
      </c>
      <c r="E245" s="60" t="s">
        <v>91</v>
      </c>
      <c r="F245" s="60" t="str">
        <f>'County Data 2017'!B47</f>
        <v>Manatee</v>
      </c>
      <c r="G245" s="53">
        <f>'County Data 2017'!R47</f>
        <v>0</v>
      </c>
      <c r="H245" s="53">
        <f>'County Data 2017'!S47</f>
        <v>0</v>
      </c>
      <c r="I245" s="53">
        <f>'County Data 2017'!T47</f>
        <v>0</v>
      </c>
      <c r="J245" s="53">
        <f>'County Data 2017'!U47</f>
        <v>0</v>
      </c>
      <c r="K245" s="53">
        <f>'County Data 2017'!V47</f>
        <v>0</v>
      </c>
      <c r="L245" s="57">
        <f t="shared" ca="1" si="3"/>
        <v>43258</v>
      </c>
    </row>
    <row r="246" spans="1:12">
      <c r="A246" s="57">
        <f>PLRS!$D$5</f>
        <v>0</v>
      </c>
      <c r="B246" s="56">
        <f>PLRS!$D$1</f>
        <v>0</v>
      </c>
      <c r="C246" s="56">
        <f>PLRS!$D$2</f>
        <v>0</v>
      </c>
      <c r="D246" s="56">
        <f>PLRS!$D$3</f>
        <v>0</v>
      </c>
      <c r="E246" s="60" t="s">
        <v>91</v>
      </c>
      <c r="F246" s="60" t="str">
        <f>'County Data 2017'!B48</f>
        <v>Marion</v>
      </c>
      <c r="G246" s="53">
        <f>'County Data 2017'!R48</f>
        <v>0</v>
      </c>
      <c r="H246" s="53">
        <f>'County Data 2017'!S48</f>
        <v>0</v>
      </c>
      <c r="I246" s="53">
        <f>'County Data 2017'!T48</f>
        <v>0</v>
      </c>
      <c r="J246" s="53">
        <f>'County Data 2017'!U48</f>
        <v>0</v>
      </c>
      <c r="K246" s="53">
        <f>'County Data 2017'!V48</f>
        <v>0</v>
      </c>
      <c r="L246" s="57">
        <f t="shared" ca="1" si="3"/>
        <v>43258</v>
      </c>
    </row>
    <row r="247" spans="1:12">
      <c r="A247" s="57">
        <f>PLRS!$D$5</f>
        <v>0</v>
      </c>
      <c r="B247" s="56">
        <f>PLRS!$D$1</f>
        <v>0</v>
      </c>
      <c r="C247" s="56">
        <f>PLRS!$D$2</f>
        <v>0</v>
      </c>
      <c r="D247" s="56">
        <f>PLRS!$D$3</f>
        <v>0</v>
      </c>
      <c r="E247" s="60" t="s">
        <v>91</v>
      </c>
      <c r="F247" s="60" t="str">
        <f>'County Data 2017'!B49</f>
        <v>Martin</v>
      </c>
      <c r="G247" s="53">
        <f>'County Data 2017'!R49</f>
        <v>0</v>
      </c>
      <c r="H247" s="53">
        <f>'County Data 2017'!S49</f>
        <v>0</v>
      </c>
      <c r="I247" s="53">
        <f>'County Data 2017'!T49</f>
        <v>0</v>
      </c>
      <c r="J247" s="53">
        <f>'County Data 2017'!U49</f>
        <v>0</v>
      </c>
      <c r="K247" s="53">
        <f>'County Data 2017'!V49</f>
        <v>0</v>
      </c>
      <c r="L247" s="57">
        <f t="shared" ca="1" si="3"/>
        <v>43258</v>
      </c>
    </row>
    <row r="248" spans="1:12">
      <c r="A248" s="57">
        <f>PLRS!$D$5</f>
        <v>0</v>
      </c>
      <c r="B248" s="56">
        <f>PLRS!$D$1</f>
        <v>0</v>
      </c>
      <c r="C248" s="56">
        <f>PLRS!$D$2</f>
        <v>0</v>
      </c>
      <c r="D248" s="56">
        <f>PLRS!$D$3</f>
        <v>0</v>
      </c>
      <c r="E248" s="60" t="s">
        <v>91</v>
      </c>
      <c r="F248" s="60" t="str">
        <f>'County Data 2017'!B50</f>
        <v>Miami-Dade</v>
      </c>
      <c r="G248" s="53">
        <f>'County Data 2017'!R50</f>
        <v>0</v>
      </c>
      <c r="H248" s="53">
        <f>'County Data 2017'!S50</f>
        <v>0</v>
      </c>
      <c r="I248" s="53">
        <f>'County Data 2017'!T50</f>
        <v>0</v>
      </c>
      <c r="J248" s="53">
        <f>'County Data 2017'!U50</f>
        <v>0</v>
      </c>
      <c r="K248" s="53">
        <f>'County Data 2017'!V50</f>
        <v>0</v>
      </c>
      <c r="L248" s="57">
        <f t="shared" ca="1" si="3"/>
        <v>43258</v>
      </c>
    </row>
    <row r="249" spans="1:12">
      <c r="A249" s="57">
        <f>PLRS!$D$5</f>
        <v>0</v>
      </c>
      <c r="B249" s="56">
        <f>PLRS!$D$1</f>
        <v>0</v>
      </c>
      <c r="C249" s="56">
        <f>PLRS!$D$2</f>
        <v>0</v>
      </c>
      <c r="D249" s="56">
        <f>PLRS!$D$3</f>
        <v>0</v>
      </c>
      <c r="E249" s="60" t="s">
        <v>91</v>
      </c>
      <c r="F249" s="60" t="str">
        <f>'County Data 2017'!B51</f>
        <v>Monroe</v>
      </c>
      <c r="G249" s="53">
        <f>'County Data 2017'!R51</f>
        <v>0</v>
      </c>
      <c r="H249" s="53">
        <f>'County Data 2017'!S51</f>
        <v>0</v>
      </c>
      <c r="I249" s="53">
        <f>'County Data 2017'!T51</f>
        <v>0</v>
      </c>
      <c r="J249" s="53">
        <f>'County Data 2017'!U51</f>
        <v>0</v>
      </c>
      <c r="K249" s="53">
        <f>'County Data 2017'!V51</f>
        <v>0</v>
      </c>
      <c r="L249" s="57">
        <f t="shared" ca="1" si="3"/>
        <v>43258</v>
      </c>
    </row>
    <row r="250" spans="1:12">
      <c r="A250" s="57">
        <f>PLRS!$D$5</f>
        <v>0</v>
      </c>
      <c r="B250" s="56">
        <f>PLRS!$D$1</f>
        <v>0</v>
      </c>
      <c r="C250" s="56">
        <f>PLRS!$D$2</f>
        <v>0</v>
      </c>
      <c r="D250" s="56">
        <f>PLRS!$D$3</f>
        <v>0</v>
      </c>
      <c r="E250" s="60" t="s">
        <v>91</v>
      </c>
      <c r="F250" s="60" t="str">
        <f>'County Data 2017'!B52</f>
        <v>Nassau</v>
      </c>
      <c r="G250" s="53">
        <f>'County Data 2017'!R52</f>
        <v>0</v>
      </c>
      <c r="H250" s="53">
        <f>'County Data 2017'!S52</f>
        <v>0</v>
      </c>
      <c r="I250" s="53">
        <f>'County Data 2017'!T52</f>
        <v>0</v>
      </c>
      <c r="J250" s="53">
        <f>'County Data 2017'!U52</f>
        <v>0</v>
      </c>
      <c r="K250" s="53">
        <f>'County Data 2017'!V52</f>
        <v>0</v>
      </c>
      <c r="L250" s="57">
        <f t="shared" ca="1" si="3"/>
        <v>43258</v>
      </c>
    </row>
    <row r="251" spans="1:12">
      <c r="A251" s="57">
        <f>PLRS!$D$5</f>
        <v>0</v>
      </c>
      <c r="B251" s="56">
        <f>PLRS!$D$1</f>
        <v>0</v>
      </c>
      <c r="C251" s="56">
        <f>PLRS!$D$2</f>
        <v>0</v>
      </c>
      <c r="D251" s="56">
        <f>PLRS!$D$3</f>
        <v>0</v>
      </c>
      <c r="E251" s="60" t="s">
        <v>91</v>
      </c>
      <c r="F251" s="60" t="str">
        <f>'County Data 2017'!B53</f>
        <v>Okaloosa</v>
      </c>
      <c r="G251" s="53">
        <f>'County Data 2017'!R53</f>
        <v>0</v>
      </c>
      <c r="H251" s="53">
        <f>'County Data 2017'!S53</f>
        <v>0</v>
      </c>
      <c r="I251" s="53">
        <f>'County Data 2017'!T53</f>
        <v>0</v>
      </c>
      <c r="J251" s="53">
        <f>'County Data 2017'!U53</f>
        <v>0</v>
      </c>
      <c r="K251" s="53">
        <f>'County Data 2017'!V53</f>
        <v>0</v>
      </c>
      <c r="L251" s="57">
        <f t="shared" ca="1" si="3"/>
        <v>43258</v>
      </c>
    </row>
    <row r="252" spans="1:12">
      <c r="A252" s="57">
        <f>PLRS!$D$5</f>
        <v>0</v>
      </c>
      <c r="B252" s="56">
        <f>PLRS!$D$1</f>
        <v>0</v>
      </c>
      <c r="C252" s="56">
        <f>PLRS!$D$2</f>
        <v>0</v>
      </c>
      <c r="D252" s="56">
        <f>PLRS!$D$3</f>
        <v>0</v>
      </c>
      <c r="E252" s="60" t="s">
        <v>91</v>
      </c>
      <c r="F252" s="60" t="str">
        <f>'County Data 2017'!B54</f>
        <v>Okeechobee</v>
      </c>
      <c r="G252" s="53">
        <f>'County Data 2017'!R54</f>
        <v>0</v>
      </c>
      <c r="H252" s="53">
        <f>'County Data 2017'!S54</f>
        <v>0</v>
      </c>
      <c r="I252" s="53">
        <f>'County Data 2017'!T54</f>
        <v>0</v>
      </c>
      <c r="J252" s="53">
        <f>'County Data 2017'!U54</f>
        <v>0</v>
      </c>
      <c r="K252" s="53">
        <f>'County Data 2017'!V54</f>
        <v>0</v>
      </c>
      <c r="L252" s="57">
        <f t="shared" ca="1" si="3"/>
        <v>43258</v>
      </c>
    </row>
    <row r="253" spans="1:12">
      <c r="A253" s="57">
        <f>PLRS!$D$5</f>
        <v>0</v>
      </c>
      <c r="B253" s="56">
        <f>PLRS!$D$1</f>
        <v>0</v>
      </c>
      <c r="C253" s="56">
        <f>PLRS!$D$2</f>
        <v>0</v>
      </c>
      <c r="D253" s="56">
        <f>PLRS!$D$3</f>
        <v>0</v>
      </c>
      <c r="E253" s="60" t="s">
        <v>91</v>
      </c>
      <c r="F253" s="60" t="str">
        <f>'County Data 2017'!B55</f>
        <v>Orange</v>
      </c>
      <c r="G253" s="53">
        <f>'County Data 2017'!R55</f>
        <v>0</v>
      </c>
      <c r="H253" s="53">
        <f>'County Data 2017'!S55</f>
        <v>0</v>
      </c>
      <c r="I253" s="53">
        <f>'County Data 2017'!T55</f>
        <v>0</v>
      </c>
      <c r="J253" s="53">
        <f>'County Data 2017'!U55</f>
        <v>0</v>
      </c>
      <c r="K253" s="53">
        <f>'County Data 2017'!V55</f>
        <v>0</v>
      </c>
      <c r="L253" s="57">
        <f t="shared" ca="1" si="3"/>
        <v>43258</v>
      </c>
    </row>
    <row r="254" spans="1:12">
      <c r="A254" s="57">
        <f>PLRS!$D$5</f>
        <v>0</v>
      </c>
      <c r="B254" s="56">
        <f>PLRS!$D$1</f>
        <v>0</v>
      </c>
      <c r="C254" s="56">
        <f>PLRS!$D$2</f>
        <v>0</v>
      </c>
      <c r="D254" s="56">
        <f>PLRS!$D$3</f>
        <v>0</v>
      </c>
      <c r="E254" s="60" t="s">
        <v>91</v>
      </c>
      <c r="F254" s="60" t="str">
        <f>'County Data 2017'!B56</f>
        <v>Osceola</v>
      </c>
      <c r="G254" s="53">
        <f>'County Data 2017'!R56</f>
        <v>0</v>
      </c>
      <c r="H254" s="53">
        <f>'County Data 2017'!S56</f>
        <v>0</v>
      </c>
      <c r="I254" s="53">
        <f>'County Data 2017'!T56</f>
        <v>0</v>
      </c>
      <c r="J254" s="53">
        <f>'County Data 2017'!U56</f>
        <v>0</v>
      </c>
      <c r="K254" s="53">
        <f>'County Data 2017'!V56</f>
        <v>0</v>
      </c>
      <c r="L254" s="57">
        <f t="shared" ca="1" si="3"/>
        <v>43258</v>
      </c>
    </row>
    <row r="255" spans="1:12">
      <c r="A255" s="57">
        <f>PLRS!$D$5</f>
        <v>0</v>
      </c>
      <c r="B255" s="56">
        <f>PLRS!$D$1</f>
        <v>0</v>
      </c>
      <c r="C255" s="56">
        <f>PLRS!$D$2</f>
        <v>0</v>
      </c>
      <c r="D255" s="56">
        <f>PLRS!$D$3</f>
        <v>0</v>
      </c>
      <c r="E255" s="60" t="s">
        <v>91</v>
      </c>
      <c r="F255" s="60" t="str">
        <f>'County Data 2017'!B57</f>
        <v>Palm Beach</v>
      </c>
      <c r="G255" s="53">
        <f>'County Data 2017'!R57</f>
        <v>0</v>
      </c>
      <c r="H255" s="53">
        <f>'County Data 2017'!S57</f>
        <v>0</v>
      </c>
      <c r="I255" s="53">
        <f>'County Data 2017'!T57</f>
        <v>0</v>
      </c>
      <c r="J255" s="53">
        <f>'County Data 2017'!U57</f>
        <v>0</v>
      </c>
      <c r="K255" s="53">
        <f>'County Data 2017'!V57</f>
        <v>0</v>
      </c>
      <c r="L255" s="57">
        <f t="shared" ca="1" si="3"/>
        <v>43258</v>
      </c>
    </row>
    <row r="256" spans="1:12">
      <c r="A256" s="57">
        <f>PLRS!$D$5</f>
        <v>0</v>
      </c>
      <c r="B256" s="56">
        <f>PLRS!$D$1</f>
        <v>0</v>
      </c>
      <c r="C256" s="56">
        <f>PLRS!$D$2</f>
        <v>0</v>
      </c>
      <c r="D256" s="56">
        <f>PLRS!$D$3</f>
        <v>0</v>
      </c>
      <c r="E256" s="60" t="s">
        <v>91</v>
      </c>
      <c r="F256" s="60" t="str">
        <f>'County Data 2017'!B58</f>
        <v>Pasco</v>
      </c>
      <c r="G256" s="53">
        <f>'County Data 2017'!R58</f>
        <v>0</v>
      </c>
      <c r="H256" s="53">
        <f>'County Data 2017'!S58</f>
        <v>0</v>
      </c>
      <c r="I256" s="53">
        <f>'County Data 2017'!T58</f>
        <v>0</v>
      </c>
      <c r="J256" s="53">
        <f>'County Data 2017'!U58</f>
        <v>0</v>
      </c>
      <c r="K256" s="53">
        <f>'County Data 2017'!V58</f>
        <v>0</v>
      </c>
      <c r="L256" s="57">
        <f t="shared" ca="1" si="3"/>
        <v>43258</v>
      </c>
    </row>
    <row r="257" spans="1:12">
      <c r="A257" s="57">
        <f>PLRS!$D$5</f>
        <v>0</v>
      </c>
      <c r="B257" s="56">
        <f>PLRS!$D$1</f>
        <v>0</v>
      </c>
      <c r="C257" s="56">
        <f>PLRS!$D$2</f>
        <v>0</v>
      </c>
      <c r="D257" s="56">
        <f>PLRS!$D$3</f>
        <v>0</v>
      </c>
      <c r="E257" s="60" t="s">
        <v>91</v>
      </c>
      <c r="F257" s="60" t="str">
        <f>'County Data 2017'!B59</f>
        <v>Pinellas</v>
      </c>
      <c r="G257" s="53">
        <f>'County Data 2017'!R59</f>
        <v>0</v>
      </c>
      <c r="H257" s="53">
        <f>'County Data 2017'!S59</f>
        <v>0</v>
      </c>
      <c r="I257" s="53">
        <f>'County Data 2017'!T59</f>
        <v>0</v>
      </c>
      <c r="J257" s="53">
        <f>'County Data 2017'!U59</f>
        <v>0</v>
      </c>
      <c r="K257" s="53">
        <f>'County Data 2017'!V59</f>
        <v>0</v>
      </c>
      <c r="L257" s="57">
        <f t="shared" ca="1" si="3"/>
        <v>43258</v>
      </c>
    </row>
    <row r="258" spans="1:12">
      <c r="A258" s="57">
        <f>PLRS!$D$5</f>
        <v>0</v>
      </c>
      <c r="B258" s="56">
        <f>PLRS!$D$1</f>
        <v>0</v>
      </c>
      <c r="C258" s="56">
        <f>PLRS!$D$2</f>
        <v>0</v>
      </c>
      <c r="D258" s="56">
        <f>PLRS!$D$3</f>
        <v>0</v>
      </c>
      <c r="E258" s="60" t="s">
        <v>91</v>
      </c>
      <c r="F258" s="60" t="str">
        <f>'County Data 2017'!B60</f>
        <v>Polk</v>
      </c>
      <c r="G258" s="53">
        <f>'County Data 2017'!R60</f>
        <v>0</v>
      </c>
      <c r="H258" s="53">
        <f>'County Data 2017'!S60</f>
        <v>0</v>
      </c>
      <c r="I258" s="53">
        <f>'County Data 2017'!T60</f>
        <v>0</v>
      </c>
      <c r="J258" s="53">
        <f>'County Data 2017'!U60</f>
        <v>0</v>
      </c>
      <c r="K258" s="53">
        <f>'County Data 2017'!V60</f>
        <v>0</v>
      </c>
      <c r="L258" s="57">
        <f t="shared" ca="1" si="3"/>
        <v>43258</v>
      </c>
    </row>
    <row r="259" spans="1:12">
      <c r="A259" s="57">
        <f>PLRS!$D$5</f>
        <v>0</v>
      </c>
      <c r="B259" s="56">
        <f>PLRS!$D$1</f>
        <v>0</v>
      </c>
      <c r="C259" s="56">
        <f>PLRS!$D$2</f>
        <v>0</v>
      </c>
      <c r="D259" s="56">
        <f>PLRS!$D$3</f>
        <v>0</v>
      </c>
      <c r="E259" s="60" t="s">
        <v>91</v>
      </c>
      <c r="F259" s="60" t="str">
        <f>'County Data 2017'!B61</f>
        <v>Putnam</v>
      </c>
      <c r="G259" s="53">
        <f>'County Data 2017'!R61</f>
        <v>0</v>
      </c>
      <c r="H259" s="53">
        <f>'County Data 2017'!S61</f>
        <v>0</v>
      </c>
      <c r="I259" s="53">
        <f>'County Data 2017'!T61</f>
        <v>0</v>
      </c>
      <c r="J259" s="53">
        <f>'County Data 2017'!U61</f>
        <v>0</v>
      </c>
      <c r="K259" s="53">
        <f>'County Data 2017'!V61</f>
        <v>0</v>
      </c>
      <c r="L259" s="57">
        <f t="shared" ref="L259:L322" ca="1" si="4">TODAY()</f>
        <v>43258</v>
      </c>
    </row>
    <row r="260" spans="1:12">
      <c r="A260" s="57">
        <f>PLRS!$D$5</f>
        <v>0</v>
      </c>
      <c r="B260" s="56">
        <f>PLRS!$D$1</f>
        <v>0</v>
      </c>
      <c r="C260" s="56">
        <f>PLRS!$D$2</f>
        <v>0</v>
      </c>
      <c r="D260" s="56">
        <f>PLRS!$D$3</f>
        <v>0</v>
      </c>
      <c r="E260" s="60" t="s">
        <v>91</v>
      </c>
      <c r="F260" s="60" t="str">
        <f>'County Data 2017'!B62</f>
        <v>St. Johns</v>
      </c>
      <c r="G260" s="53">
        <f>'County Data 2017'!R62</f>
        <v>0</v>
      </c>
      <c r="H260" s="53">
        <f>'County Data 2017'!S62</f>
        <v>0</v>
      </c>
      <c r="I260" s="53">
        <f>'County Data 2017'!T62</f>
        <v>0</v>
      </c>
      <c r="J260" s="53">
        <f>'County Data 2017'!U62</f>
        <v>0</v>
      </c>
      <c r="K260" s="53">
        <f>'County Data 2017'!V62</f>
        <v>0</v>
      </c>
      <c r="L260" s="57">
        <f t="shared" ca="1" si="4"/>
        <v>43258</v>
      </c>
    </row>
    <row r="261" spans="1:12">
      <c r="A261" s="57">
        <f>PLRS!$D$5</f>
        <v>0</v>
      </c>
      <c r="B261" s="56">
        <f>PLRS!$D$1</f>
        <v>0</v>
      </c>
      <c r="C261" s="56">
        <f>PLRS!$D$2</f>
        <v>0</v>
      </c>
      <c r="D261" s="56">
        <f>PLRS!$D$3</f>
        <v>0</v>
      </c>
      <c r="E261" s="60" t="s">
        <v>91</v>
      </c>
      <c r="F261" s="60" t="str">
        <f>'County Data 2017'!B63</f>
        <v>St. Lucie</v>
      </c>
      <c r="G261" s="53">
        <f>'County Data 2017'!R63</f>
        <v>0</v>
      </c>
      <c r="H261" s="53">
        <f>'County Data 2017'!S63</f>
        <v>0</v>
      </c>
      <c r="I261" s="53">
        <f>'County Data 2017'!T63</f>
        <v>0</v>
      </c>
      <c r="J261" s="53">
        <f>'County Data 2017'!U63</f>
        <v>0</v>
      </c>
      <c r="K261" s="53">
        <f>'County Data 2017'!V63</f>
        <v>0</v>
      </c>
      <c r="L261" s="57">
        <f t="shared" ca="1" si="4"/>
        <v>43258</v>
      </c>
    </row>
    <row r="262" spans="1:12">
      <c r="A262" s="57">
        <f>PLRS!$D$5</f>
        <v>0</v>
      </c>
      <c r="B262" s="56">
        <f>PLRS!$D$1</f>
        <v>0</v>
      </c>
      <c r="C262" s="56">
        <f>PLRS!$D$2</f>
        <v>0</v>
      </c>
      <c r="D262" s="56">
        <f>PLRS!$D$3</f>
        <v>0</v>
      </c>
      <c r="E262" s="60" t="s">
        <v>91</v>
      </c>
      <c r="F262" s="60" t="str">
        <f>'County Data 2017'!B64</f>
        <v>Santa Rosa</v>
      </c>
      <c r="G262" s="53">
        <f>'County Data 2017'!R64</f>
        <v>0</v>
      </c>
      <c r="H262" s="53">
        <f>'County Data 2017'!S64</f>
        <v>0</v>
      </c>
      <c r="I262" s="53">
        <f>'County Data 2017'!T64</f>
        <v>0</v>
      </c>
      <c r="J262" s="53">
        <f>'County Data 2017'!U64</f>
        <v>0</v>
      </c>
      <c r="K262" s="53">
        <f>'County Data 2017'!V64</f>
        <v>0</v>
      </c>
      <c r="L262" s="57">
        <f t="shared" ca="1" si="4"/>
        <v>43258</v>
      </c>
    </row>
    <row r="263" spans="1:12">
      <c r="A263" s="57">
        <f>PLRS!$D$5</f>
        <v>0</v>
      </c>
      <c r="B263" s="56">
        <f>PLRS!$D$1</f>
        <v>0</v>
      </c>
      <c r="C263" s="56">
        <f>PLRS!$D$2</f>
        <v>0</v>
      </c>
      <c r="D263" s="56">
        <f>PLRS!$D$3</f>
        <v>0</v>
      </c>
      <c r="E263" s="60" t="s">
        <v>91</v>
      </c>
      <c r="F263" s="60" t="str">
        <f>'County Data 2017'!B65</f>
        <v>Sarasota</v>
      </c>
      <c r="G263" s="53">
        <f>'County Data 2017'!R65</f>
        <v>0</v>
      </c>
      <c r="H263" s="53">
        <f>'County Data 2017'!S65</f>
        <v>0</v>
      </c>
      <c r="I263" s="53">
        <f>'County Data 2017'!T65</f>
        <v>0</v>
      </c>
      <c r="J263" s="53">
        <f>'County Data 2017'!U65</f>
        <v>0</v>
      </c>
      <c r="K263" s="53">
        <f>'County Data 2017'!V65</f>
        <v>0</v>
      </c>
      <c r="L263" s="57">
        <f t="shared" ca="1" si="4"/>
        <v>43258</v>
      </c>
    </row>
    <row r="264" spans="1:12">
      <c r="A264" s="57">
        <f>PLRS!$D$5</f>
        <v>0</v>
      </c>
      <c r="B264" s="56">
        <f>PLRS!$D$1</f>
        <v>0</v>
      </c>
      <c r="C264" s="56">
        <f>PLRS!$D$2</f>
        <v>0</v>
      </c>
      <c r="D264" s="56">
        <f>PLRS!$D$3</f>
        <v>0</v>
      </c>
      <c r="E264" s="60" t="s">
        <v>91</v>
      </c>
      <c r="F264" s="60" t="str">
        <f>'County Data 2017'!B66</f>
        <v>Seminole</v>
      </c>
      <c r="G264" s="53">
        <f>'County Data 2017'!R66</f>
        <v>0</v>
      </c>
      <c r="H264" s="53">
        <f>'County Data 2017'!S66</f>
        <v>0</v>
      </c>
      <c r="I264" s="53">
        <f>'County Data 2017'!T66</f>
        <v>0</v>
      </c>
      <c r="J264" s="53">
        <f>'County Data 2017'!U66</f>
        <v>0</v>
      </c>
      <c r="K264" s="53">
        <f>'County Data 2017'!V66</f>
        <v>0</v>
      </c>
      <c r="L264" s="57">
        <f t="shared" ca="1" si="4"/>
        <v>43258</v>
      </c>
    </row>
    <row r="265" spans="1:12">
      <c r="A265" s="57">
        <f>PLRS!$D$5</f>
        <v>0</v>
      </c>
      <c r="B265" s="56">
        <f>PLRS!$D$1</f>
        <v>0</v>
      </c>
      <c r="C265" s="56">
        <f>PLRS!$D$2</f>
        <v>0</v>
      </c>
      <c r="D265" s="56">
        <f>PLRS!$D$3</f>
        <v>0</v>
      </c>
      <c r="E265" s="60" t="s">
        <v>91</v>
      </c>
      <c r="F265" s="60" t="str">
        <f>'County Data 2017'!B67</f>
        <v>Sumter</v>
      </c>
      <c r="G265" s="53">
        <f>'County Data 2017'!R67</f>
        <v>0</v>
      </c>
      <c r="H265" s="53">
        <f>'County Data 2017'!S67</f>
        <v>0</v>
      </c>
      <c r="I265" s="53">
        <f>'County Data 2017'!T67</f>
        <v>0</v>
      </c>
      <c r="J265" s="53">
        <f>'County Data 2017'!U67</f>
        <v>0</v>
      </c>
      <c r="K265" s="53">
        <f>'County Data 2017'!V67</f>
        <v>0</v>
      </c>
      <c r="L265" s="57">
        <f t="shared" ca="1" si="4"/>
        <v>43258</v>
      </c>
    </row>
    <row r="266" spans="1:12">
      <c r="A266" s="57">
        <f>PLRS!$D$5</f>
        <v>0</v>
      </c>
      <c r="B266" s="56">
        <f>PLRS!$D$1</f>
        <v>0</v>
      </c>
      <c r="C266" s="56">
        <f>PLRS!$D$2</f>
        <v>0</v>
      </c>
      <c r="D266" s="56">
        <f>PLRS!$D$3</f>
        <v>0</v>
      </c>
      <c r="E266" s="60" t="s">
        <v>91</v>
      </c>
      <c r="F266" s="60" t="str">
        <f>'County Data 2017'!B68</f>
        <v>Suwannee</v>
      </c>
      <c r="G266" s="53">
        <f>'County Data 2017'!R68</f>
        <v>0</v>
      </c>
      <c r="H266" s="53">
        <f>'County Data 2017'!S68</f>
        <v>0</v>
      </c>
      <c r="I266" s="53">
        <f>'County Data 2017'!T68</f>
        <v>0</v>
      </c>
      <c r="J266" s="53">
        <f>'County Data 2017'!U68</f>
        <v>0</v>
      </c>
      <c r="K266" s="53">
        <f>'County Data 2017'!V68</f>
        <v>0</v>
      </c>
      <c r="L266" s="57">
        <f t="shared" ca="1" si="4"/>
        <v>43258</v>
      </c>
    </row>
    <row r="267" spans="1:12">
      <c r="A267" s="57">
        <f>PLRS!$D$5</f>
        <v>0</v>
      </c>
      <c r="B267" s="56">
        <f>PLRS!$D$1</f>
        <v>0</v>
      </c>
      <c r="C267" s="56">
        <f>PLRS!$D$2</f>
        <v>0</v>
      </c>
      <c r="D267" s="56">
        <f>PLRS!$D$3</f>
        <v>0</v>
      </c>
      <c r="E267" s="60" t="s">
        <v>91</v>
      </c>
      <c r="F267" s="60" t="str">
        <f>'County Data 2017'!B69</f>
        <v>Taylor</v>
      </c>
      <c r="G267" s="53">
        <f>'County Data 2017'!R69</f>
        <v>0</v>
      </c>
      <c r="H267" s="53">
        <f>'County Data 2017'!S69</f>
        <v>0</v>
      </c>
      <c r="I267" s="53">
        <f>'County Data 2017'!T69</f>
        <v>0</v>
      </c>
      <c r="J267" s="53">
        <f>'County Data 2017'!U69</f>
        <v>0</v>
      </c>
      <c r="K267" s="53">
        <f>'County Data 2017'!V69</f>
        <v>0</v>
      </c>
      <c r="L267" s="57">
        <f t="shared" ca="1" si="4"/>
        <v>43258</v>
      </c>
    </row>
    <row r="268" spans="1:12">
      <c r="A268" s="57">
        <f>PLRS!$D$5</f>
        <v>0</v>
      </c>
      <c r="B268" s="56">
        <f>PLRS!$D$1</f>
        <v>0</v>
      </c>
      <c r="C268" s="56">
        <f>PLRS!$D$2</f>
        <v>0</v>
      </c>
      <c r="D268" s="56">
        <f>PLRS!$D$3</f>
        <v>0</v>
      </c>
      <c r="E268" s="60" t="s">
        <v>91</v>
      </c>
      <c r="F268" s="60" t="str">
        <f>'County Data 2017'!B70</f>
        <v>Union</v>
      </c>
      <c r="G268" s="53">
        <f>'County Data 2017'!R70</f>
        <v>0</v>
      </c>
      <c r="H268" s="53">
        <f>'County Data 2017'!S70</f>
        <v>0</v>
      </c>
      <c r="I268" s="53">
        <f>'County Data 2017'!T70</f>
        <v>0</v>
      </c>
      <c r="J268" s="53">
        <f>'County Data 2017'!U70</f>
        <v>0</v>
      </c>
      <c r="K268" s="53">
        <f>'County Data 2017'!V70</f>
        <v>0</v>
      </c>
      <c r="L268" s="57">
        <f t="shared" ca="1" si="4"/>
        <v>43258</v>
      </c>
    </row>
    <row r="269" spans="1:12">
      <c r="A269" s="57">
        <f>PLRS!$D$5</f>
        <v>0</v>
      </c>
      <c r="B269" s="56">
        <f>PLRS!$D$1</f>
        <v>0</v>
      </c>
      <c r="C269" s="56">
        <f>PLRS!$D$2</f>
        <v>0</v>
      </c>
      <c r="D269" s="56">
        <f>PLRS!$D$3</f>
        <v>0</v>
      </c>
      <c r="E269" s="60" t="s">
        <v>91</v>
      </c>
      <c r="F269" s="60" t="str">
        <f>'County Data 2017'!B71</f>
        <v>Volusia</v>
      </c>
      <c r="G269" s="53">
        <f>'County Data 2017'!R71</f>
        <v>0</v>
      </c>
      <c r="H269" s="53">
        <f>'County Data 2017'!S71</f>
        <v>0</v>
      </c>
      <c r="I269" s="53">
        <f>'County Data 2017'!T71</f>
        <v>0</v>
      </c>
      <c r="J269" s="53">
        <f>'County Data 2017'!U71</f>
        <v>0</v>
      </c>
      <c r="K269" s="53">
        <f>'County Data 2017'!V71</f>
        <v>0</v>
      </c>
      <c r="L269" s="57">
        <f t="shared" ca="1" si="4"/>
        <v>43258</v>
      </c>
    </row>
    <row r="270" spans="1:12">
      <c r="A270" s="57">
        <f>PLRS!$D$5</f>
        <v>0</v>
      </c>
      <c r="B270" s="56">
        <f>PLRS!$D$1</f>
        <v>0</v>
      </c>
      <c r="C270" s="56">
        <f>PLRS!$D$2</f>
        <v>0</v>
      </c>
      <c r="D270" s="56">
        <f>PLRS!$D$3</f>
        <v>0</v>
      </c>
      <c r="E270" s="60" t="s">
        <v>91</v>
      </c>
      <c r="F270" s="60" t="str">
        <f>'County Data 2017'!B72</f>
        <v>Wakulla</v>
      </c>
      <c r="G270" s="53">
        <f>'County Data 2017'!R72</f>
        <v>0</v>
      </c>
      <c r="H270" s="53">
        <f>'County Data 2017'!S72</f>
        <v>0</v>
      </c>
      <c r="I270" s="53">
        <f>'County Data 2017'!T72</f>
        <v>0</v>
      </c>
      <c r="J270" s="53">
        <f>'County Data 2017'!U72</f>
        <v>0</v>
      </c>
      <c r="K270" s="53">
        <f>'County Data 2017'!V72</f>
        <v>0</v>
      </c>
      <c r="L270" s="57">
        <f t="shared" ca="1" si="4"/>
        <v>43258</v>
      </c>
    </row>
    <row r="271" spans="1:12">
      <c r="A271" s="57">
        <f>PLRS!$D$5</f>
        <v>0</v>
      </c>
      <c r="B271" s="56">
        <f>PLRS!$D$1</f>
        <v>0</v>
      </c>
      <c r="C271" s="56">
        <f>PLRS!$D$2</f>
        <v>0</v>
      </c>
      <c r="D271" s="56">
        <f>PLRS!$D$3</f>
        <v>0</v>
      </c>
      <c r="E271" s="60" t="s">
        <v>91</v>
      </c>
      <c r="F271" s="60" t="str">
        <f>'County Data 2017'!B73</f>
        <v>Walton</v>
      </c>
      <c r="G271" s="53">
        <f>'County Data 2017'!R73</f>
        <v>0</v>
      </c>
      <c r="H271" s="53">
        <f>'County Data 2017'!S73</f>
        <v>0</v>
      </c>
      <c r="I271" s="53">
        <f>'County Data 2017'!T73</f>
        <v>0</v>
      </c>
      <c r="J271" s="53">
        <f>'County Data 2017'!U73</f>
        <v>0</v>
      </c>
      <c r="K271" s="53">
        <f>'County Data 2017'!V73</f>
        <v>0</v>
      </c>
      <c r="L271" s="57">
        <f t="shared" ca="1" si="4"/>
        <v>43258</v>
      </c>
    </row>
    <row r="272" spans="1:12">
      <c r="A272" s="57">
        <f>PLRS!$D$5</f>
        <v>0</v>
      </c>
      <c r="B272" s="56">
        <f>PLRS!$D$1</f>
        <v>0</v>
      </c>
      <c r="C272" s="56">
        <f>PLRS!$D$2</f>
        <v>0</v>
      </c>
      <c r="D272" s="56">
        <f>PLRS!$D$3</f>
        <v>0</v>
      </c>
      <c r="E272" s="60" t="s">
        <v>91</v>
      </c>
      <c r="F272" s="60" t="str">
        <f>'County Data 2017'!B74</f>
        <v>Washington</v>
      </c>
      <c r="G272" s="53">
        <f>'County Data 2017'!R74</f>
        <v>0</v>
      </c>
      <c r="H272" s="53">
        <f>'County Data 2017'!S74</f>
        <v>0</v>
      </c>
      <c r="I272" s="53">
        <f>'County Data 2017'!T74</f>
        <v>0</v>
      </c>
      <c r="J272" s="53">
        <f>'County Data 2017'!U74</f>
        <v>0</v>
      </c>
      <c r="K272" s="53">
        <f>'County Data 2017'!V74</f>
        <v>0</v>
      </c>
      <c r="L272" s="57">
        <f t="shared" ca="1" si="4"/>
        <v>43258</v>
      </c>
    </row>
    <row r="273" spans="1:12">
      <c r="A273" s="57">
        <f>PLRS!$D$5</f>
        <v>0</v>
      </c>
      <c r="B273" s="56">
        <f>PLRS!$D$1</f>
        <v>0</v>
      </c>
      <c r="C273" s="56">
        <f>PLRS!$D$2</f>
        <v>0</v>
      </c>
      <c r="D273" s="56">
        <f>PLRS!$D$3</f>
        <v>0</v>
      </c>
      <c r="E273" s="60" t="s">
        <v>91</v>
      </c>
      <c r="F273" s="60" t="str">
        <f>'County Data 2017'!B75</f>
        <v>Other</v>
      </c>
      <c r="G273" s="53">
        <f>'County Data 2017'!R75</f>
        <v>0</v>
      </c>
      <c r="H273" s="53">
        <f>'County Data 2017'!S75</f>
        <v>0</v>
      </c>
      <c r="I273" s="53">
        <f>'County Data 2017'!T75</f>
        <v>0</v>
      </c>
      <c r="J273" s="53">
        <f>'County Data 2017'!U75</f>
        <v>0</v>
      </c>
      <c r="K273" s="53">
        <f>'County Data 2017'!V75</f>
        <v>0</v>
      </c>
      <c r="L273" s="57">
        <f t="shared" ca="1" si="4"/>
        <v>43258</v>
      </c>
    </row>
    <row r="274" spans="1:12">
      <c r="A274" s="57">
        <f>PLRS!$D$5</f>
        <v>0</v>
      </c>
      <c r="B274" s="56">
        <f>PLRS!$D$1</f>
        <v>0</v>
      </c>
      <c r="C274" s="56">
        <f>PLRS!$D$2</f>
        <v>0</v>
      </c>
      <c r="D274" s="56">
        <f>PLRS!$D$3</f>
        <v>0</v>
      </c>
      <c r="E274" s="60" t="s">
        <v>92</v>
      </c>
      <c r="F274" s="60" t="str">
        <f>'County Data 2017'!B8</f>
        <v>Alachua</v>
      </c>
      <c r="G274" s="53">
        <f>'County Data 2017'!W8</f>
        <v>0</v>
      </c>
      <c r="H274" s="53">
        <f>'County Data 2017'!X8</f>
        <v>0</v>
      </c>
      <c r="I274" s="53">
        <f>'County Data 2017'!Y8</f>
        <v>0</v>
      </c>
      <c r="J274" s="53">
        <f>'County Data 2017'!Z8</f>
        <v>0</v>
      </c>
      <c r="K274" s="53">
        <f>'County Data 2017'!AA8</f>
        <v>0</v>
      </c>
      <c r="L274" s="57">
        <f t="shared" ca="1" si="4"/>
        <v>43258</v>
      </c>
    </row>
    <row r="275" spans="1:12">
      <c r="A275" s="57">
        <f>PLRS!$D$5</f>
        <v>0</v>
      </c>
      <c r="B275" s="56">
        <f>PLRS!$D$1</f>
        <v>0</v>
      </c>
      <c r="C275" s="56">
        <f>PLRS!$D$2</f>
        <v>0</v>
      </c>
      <c r="D275" s="56">
        <f>PLRS!$D$3</f>
        <v>0</v>
      </c>
      <c r="E275" s="60" t="s">
        <v>92</v>
      </c>
      <c r="F275" s="60" t="str">
        <f>'County Data 2017'!B9</f>
        <v>Baker</v>
      </c>
      <c r="G275" s="53">
        <f>'County Data 2017'!W9</f>
        <v>0</v>
      </c>
      <c r="H275" s="53">
        <f>'County Data 2017'!X9</f>
        <v>0</v>
      </c>
      <c r="I275" s="53">
        <f>'County Data 2017'!Y9</f>
        <v>0</v>
      </c>
      <c r="J275" s="53">
        <f>'County Data 2017'!Z9</f>
        <v>0</v>
      </c>
      <c r="K275" s="53">
        <f>'County Data 2017'!AA9</f>
        <v>0</v>
      </c>
      <c r="L275" s="57">
        <f t="shared" ca="1" si="4"/>
        <v>43258</v>
      </c>
    </row>
    <row r="276" spans="1:12">
      <c r="A276" s="57">
        <f>PLRS!$D$5</f>
        <v>0</v>
      </c>
      <c r="B276" s="56">
        <f>PLRS!$D$1</f>
        <v>0</v>
      </c>
      <c r="C276" s="56">
        <f>PLRS!$D$2</f>
        <v>0</v>
      </c>
      <c r="D276" s="56">
        <f>PLRS!$D$3</f>
        <v>0</v>
      </c>
      <c r="E276" s="60" t="s">
        <v>92</v>
      </c>
      <c r="F276" s="60" t="str">
        <f>'County Data 2017'!B10</f>
        <v>Bay</v>
      </c>
      <c r="G276" s="53">
        <f>'County Data 2017'!W10</f>
        <v>0</v>
      </c>
      <c r="H276" s="53">
        <f>'County Data 2017'!X10</f>
        <v>0</v>
      </c>
      <c r="I276" s="53">
        <f>'County Data 2017'!Y10</f>
        <v>0</v>
      </c>
      <c r="J276" s="53">
        <f>'County Data 2017'!Z10</f>
        <v>0</v>
      </c>
      <c r="K276" s="53">
        <f>'County Data 2017'!AA10</f>
        <v>0</v>
      </c>
      <c r="L276" s="57">
        <f t="shared" ca="1" si="4"/>
        <v>43258</v>
      </c>
    </row>
    <row r="277" spans="1:12">
      <c r="A277" s="57">
        <f>PLRS!$D$5</f>
        <v>0</v>
      </c>
      <c r="B277" s="56">
        <f>PLRS!$D$1</f>
        <v>0</v>
      </c>
      <c r="C277" s="56">
        <f>PLRS!$D$2</f>
        <v>0</v>
      </c>
      <c r="D277" s="56">
        <f>PLRS!$D$3</f>
        <v>0</v>
      </c>
      <c r="E277" s="60" t="s">
        <v>92</v>
      </c>
      <c r="F277" s="60" t="str">
        <f>'County Data 2017'!B11</f>
        <v>Bradford</v>
      </c>
      <c r="G277" s="53">
        <f>'County Data 2017'!W11</f>
        <v>0</v>
      </c>
      <c r="H277" s="53">
        <f>'County Data 2017'!X11</f>
        <v>0</v>
      </c>
      <c r="I277" s="53">
        <f>'County Data 2017'!Y11</f>
        <v>0</v>
      </c>
      <c r="J277" s="53">
        <f>'County Data 2017'!Z11</f>
        <v>0</v>
      </c>
      <c r="K277" s="53">
        <f>'County Data 2017'!AA11</f>
        <v>0</v>
      </c>
      <c r="L277" s="57">
        <f t="shared" ca="1" si="4"/>
        <v>43258</v>
      </c>
    </row>
    <row r="278" spans="1:12">
      <c r="A278" s="57">
        <f>PLRS!$D$5</f>
        <v>0</v>
      </c>
      <c r="B278" s="56">
        <f>PLRS!$D$1</f>
        <v>0</v>
      </c>
      <c r="C278" s="56">
        <f>PLRS!$D$2</f>
        <v>0</v>
      </c>
      <c r="D278" s="56">
        <f>PLRS!$D$3</f>
        <v>0</v>
      </c>
      <c r="E278" s="60" t="s">
        <v>92</v>
      </c>
      <c r="F278" s="60" t="str">
        <f>'County Data 2017'!B12</f>
        <v>Brevard</v>
      </c>
      <c r="G278" s="53">
        <f>'County Data 2017'!W12</f>
        <v>0</v>
      </c>
      <c r="H278" s="53">
        <f>'County Data 2017'!X12</f>
        <v>0</v>
      </c>
      <c r="I278" s="53">
        <f>'County Data 2017'!Y12</f>
        <v>0</v>
      </c>
      <c r="J278" s="53">
        <f>'County Data 2017'!Z12</f>
        <v>0</v>
      </c>
      <c r="K278" s="53">
        <f>'County Data 2017'!AA12</f>
        <v>0</v>
      </c>
      <c r="L278" s="57">
        <f t="shared" ca="1" si="4"/>
        <v>43258</v>
      </c>
    </row>
    <row r="279" spans="1:12">
      <c r="A279" s="57">
        <f>PLRS!$D$5</f>
        <v>0</v>
      </c>
      <c r="B279" s="56">
        <f>PLRS!$D$1</f>
        <v>0</v>
      </c>
      <c r="C279" s="56">
        <f>PLRS!$D$2</f>
        <v>0</v>
      </c>
      <c r="D279" s="56">
        <f>PLRS!$D$3</f>
        <v>0</v>
      </c>
      <c r="E279" s="60" t="s">
        <v>92</v>
      </c>
      <c r="F279" s="60" t="str">
        <f>'County Data 2017'!B13</f>
        <v>Broward</v>
      </c>
      <c r="G279" s="53">
        <f>'County Data 2017'!W13</f>
        <v>0</v>
      </c>
      <c r="H279" s="53">
        <f>'County Data 2017'!X13</f>
        <v>0</v>
      </c>
      <c r="I279" s="53">
        <f>'County Data 2017'!Y13</f>
        <v>0</v>
      </c>
      <c r="J279" s="53">
        <f>'County Data 2017'!Z13</f>
        <v>0</v>
      </c>
      <c r="K279" s="53">
        <f>'County Data 2017'!AA13</f>
        <v>0</v>
      </c>
      <c r="L279" s="57">
        <f t="shared" ca="1" si="4"/>
        <v>43258</v>
      </c>
    </row>
    <row r="280" spans="1:12">
      <c r="A280" s="57">
        <f>PLRS!$D$5</f>
        <v>0</v>
      </c>
      <c r="B280" s="56">
        <f>PLRS!$D$1</f>
        <v>0</v>
      </c>
      <c r="C280" s="56">
        <f>PLRS!$D$2</f>
        <v>0</v>
      </c>
      <c r="D280" s="56">
        <f>PLRS!$D$3</f>
        <v>0</v>
      </c>
      <c r="E280" s="60" t="s">
        <v>92</v>
      </c>
      <c r="F280" s="60" t="str">
        <f>'County Data 2017'!B14</f>
        <v>Calhoun</v>
      </c>
      <c r="G280" s="53">
        <f>'County Data 2017'!W14</f>
        <v>0</v>
      </c>
      <c r="H280" s="53">
        <f>'County Data 2017'!X14</f>
        <v>0</v>
      </c>
      <c r="I280" s="53">
        <f>'County Data 2017'!Y14</f>
        <v>0</v>
      </c>
      <c r="J280" s="53">
        <f>'County Data 2017'!Z14</f>
        <v>0</v>
      </c>
      <c r="K280" s="53">
        <f>'County Data 2017'!AA14</f>
        <v>0</v>
      </c>
      <c r="L280" s="57">
        <f t="shared" ca="1" si="4"/>
        <v>43258</v>
      </c>
    </row>
    <row r="281" spans="1:12">
      <c r="A281" s="57">
        <f>PLRS!$D$5</f>
        <v>0</v>
      </c>
      <c r="B281" s="56">
        <f>PLRS!$D$1</f>
        <v>0</v>
      </c>
      <c r="C281" s="56">
        <f>PLRS!$D$2</f>
        <v>0</v>
      </c>
      <c r="D281" s="56">
        <f>PLRS!$D$3</f>
        <v>0</v>
      </c>
      <c r="E281" s="60" t="s">
        <v>92</v>
      </c>
      <c r="F281" s="60" t="str">
        <f>'County Data 2017'!B15</f>
        <v>Charlotte</v>
      </c>
      <c r="G281" s="53">
        <f>'County Data 2017'!W15</f>
        <v>0</v>
      </c>
      <c r="H281" s="53">
        <f>'County Data 2017'!X15</f>
        <v>0</v>
      </c>
      <c r="I281" s="53">
        <f>'County Data 2017'!Y15</f>
        <v>0</v>
      </c>
      <c r="J281" s="53">
        <f>'County Data 2017'!Z15</f>
        <v>0</v>
      </c>
      <c r="K281" s="53">
        <f>'County Data 2017'!AA15</f>
        <v>0</v>
      </c>
      <c r="L281" s="57">
        <f t="shared" ca="1" si="4"/>
        <v>43258</v>
      </c>
    </row>
    <row r="282" spans="1:12">
      <c r="A282" s="57">
        <f>PLRS!$D$5</f>
        <v>0</v>
      </c>
      <c r="B282" s="56">
        <f>PLRS!$D$1</f>
        <v>0</v>
      </c>
      <c r="C282" s="56">
        <f>PLRS!$D$2</f>
        <v>0</v>
      </c>
      <c r="D282" s="56">
        <f>PLRS!$D$3</f>
        <v>0</v>
      </c>
      <c r="E282" s="60" t="s">
        <v>92</v>
      </c>
      <c r="F282" s="60" t="str">
        <f>'County Data 2017'!B16</f>
        <v>Citrus</v>
      </c>
      <c r="G282" s="53">
        <f>'County Data 2017'!W16</f>
        <v>0</v>
      </c>
      <c r="H282" s="53">
        <f>'County Data 2017'!X16</f>
        <v>0</v>
      </c>
      <c r="I282" s="53">
        <f>'County Data 2017'!Y16</f>
        <v>0</v>
      </c>
      <c r="J282" s="53">
        <f>'County Data 2017'!Z16</f>
        <v>0</v>
      </c>
      <c r="K282" s="53">
        <f>'County Data 2017'!AA16</f>
        <v>0</v>
      </c>
      <c r="L282" s="57">
        <f t="shared" ca="1" si="4"/>
        <v>43258</v>
      </c>
    </row>
    <row r="283" spans="1:12">
      <c r="A283" s="57">
        <f>PLRS!$D$5</f>
        <v>0</v>
      </c>
      <c r="B283" s="56">
        <f>PLRS!$D$1</f>
        <v>0</v>
      </c>
      <c r="C283" s="56">
        <f>PLRS!$D$2</f>
        <v>0</v>
      </c>
      <c r="D283" s="56">
        <f>PLRS!$D$3</f>
        <v>0</v>
      </c>
      <c r="E283" s="60" t="s">
        <v>92</v>
      </c>
      <c r="F283" s="60" t="str">
        <f>'County Data 2017'!B17</f>
        <v>Clay</v>
      </c>
      <c r="G283" s="53">
        <f>'County Data 2017'!W17</f>
        <v>0</v>
      </c>
      <c r="H283" s="53">
        <f>'County Data 2017'!X17</f>
        <v>0</v>
      </c>
      <c r="I283" s="53">
        <f>'County Data 2017'!Y17</f>
        <v>0</v>
      </c>
      <c r="J283" s="53">
        <f>'County Data 2017'!Z17</f>
        <v>0</v>
      </c>
      <c r="K283" s="53">
        <f>'County Data 2017'!AA17</f>
        <v>0</v>
      </c>
      <c r="L283" s="57">
        <f t="shared" ca="1" si="4"/>
        <v>43258</v>
      </c>
    </row>
    <row r="284" spans="1:12">
      <c r="A284" s="57">
        <f>PLRS!$D$5</f>
        <v>0</v>
      </c>
      <c r="B284" s="56">
        <f>PLRS!$D$1</f>
        <v>0</v>
      </c>
      <c r="C284" s="56">
        <f>PLRS!$D$2</f>
        <v>0</v>
      </c>
      <c r="D284" s="56">
        <f>PLRS!$D$3</f>
        <v>0</v>
      </c>
      <c r="E284" s="60" t="s">
        <v>92</v>
      </c>
      <c r="F284" s="60" t="str">
        <f>'County Data 2017'!B18</f>
        <v>Collier</v>
      </c>
      <c r="G284" s="53">
        <f>'County Data 2017'!W18</f>
        <v>0</v>
      </c>
      <c r="H284" s="53">
        <f>'County Data 2017'!X18</f>
        <v>0</v>
      </c>
      <c r="I284" s="53">
        <f>'County Data 2017'!Y18</f>
        <v>0</v>
      </c>
      <c r="J284" s="53">
        <f>'County Data 2017'!Z18</f>
        <v>0</v>
      </c>
      <c r="K284" s="53">
        <f>'County Data 2017'!AA18</f>
        <v>0</v>
      </c>
      <c r="L284" s="57">
        <f t="shared" ca="1" si="4"/>
        <v>43258</v>
      </c>
    </row>
    <row r="285" spans="1:12">
      <c r="A285" s="57">
        <f>PLRS!$D$5</f>
        <v>0</v>
      </c>
      <c r="B285" s="56">
        <f>PLRS!$D$1</f>
        <v>0</v>
      </c>
      <c r="C285" s="56">
        <f>PLRS!$D$2</f>
        <v>0</v>
      </c>
      <c r="D285" s="56">
        <f>PLRS!$D$3</f>
        <v>0</v>
      </c>
      <c r="E285" s="60" t="s">
        <v>92</v>
      </c>
      <c r="F285" s="60" t="str">
        <f>'County Data 2017'!B19</f>
        <v>Columbia</v>
      </c>
      <c r="G285" s="53">
        <f>'County Data 2017'!W19</f>
        <v>0</v>
      </c>
      <c r="H285" s="53">
        <f>'County Data 2017'!X19</f>
        <v>0</v>
      </c>
      <c r="I285" s="53">
        <f>'County Data 2017'!Y19</f>
        <v>0</v>
      </c>
      <c r="J285" s="53">
        <f>'County Data 2017'!Z19</f>
        <v>0</v>
      </c>
      <c r="K285" s="53">
        <f>'County Data 2017'!AA19</f>
        <v>0</v>
      </c>
      <c r="L285" s="57">
        <f t="shared" ca="1" si="4"/>
        <v>43258</v>
      </c>
    </row>
    <row r="286" spans="1:12">
      <c r="A286" s="57">
        <f>PLRS!$D$5</f>
        <v>0</v>
      </c>
      <c r="B286" s="56">
        <f>PLRS!$D$1</f>
        <v>0</v>
      </c>
      <c r="C286" s="56">
        <f>PLRS!$D$2</f>
        <v>0</v>
      </c>
      <c r="D286" s="56">
        <f>PLRS!$D$3</f>
        <v>0</v>
      </c>
      <c r="E286" s="60" t="s">
        <v>92</v>
      </c>
      <c r="F286" s="60" t="str">
        <f>'County Data 2017'!B20</f>
        <v>DeSoto</v>
      </c>
      <c r="G286" s="53">
        <f>'County Data 2017'!W20</f>
        <v>0</v>
      </c>
      <c r="H286" s="53">
        <f>'County Data 2017'!X20</f>
        <v>0</v>
      </c>
      <c r="I286" s="53">
        <f>'County Data 2017'!Y20</f>
        <v>0</v>
      </c>
      <c r="J286" s="53">
        <f>'County Data 2017'!Z20</f>
        <v>0</v>
      </c>
      <c r="K286" s="53">
        <f>'County Data 2017'!AA20</f>
        <v>0</v>
      </c>
      <c r="L286" s="57">
        <f t="shared" ca="1" si="4"/>
        <v>43258</v>
      </c>
    </row>
    <row r="287" spans="1:12">
      <c r="A287" s="57">
        <f>PLRS!$D$5</f>
        <v>0</v>
      </c>
      <c r="B287" s="56">
        <f>PLRS!$D$1</f>
        <v>0</v>
      </c>
      <c r="C287" s="56">
        <f>PLRS!$D$2</f>
        <v>0</v>
      </c>
      <c r="D287" s="56">
        <f>PLRS!$D$3</f>
        <v>0</v>
      </c>
      <c r="E287" s="60" t="s">
        <v>92</v>
      </c>
      <c r="F287" s="60" t="str">
        <f>'County Data 2017'!B21</f>
        <v>Dixie</v>
      </c>
      <c r="G287" s="53">
        <f>'County Data 2017'!W21</f>
        <v>0</v>
      </c>
      <c r="H287" s="53">
        <f>'County Data 2017'!X21</f>
        <v>0</v>
      </c>
      <c r="I287" s="53">
        <f>'County Data 2017'!Y21</f>
        <v>0</v>
      </c>
      <c r="J287" s="53">
        <f>'County Data 2017'!Z21</f>
        <v>0</v>
      </c>
      <c r="K287" s="53">
        <f>'County Data 2017'!AA21</f>
        <v>0</v>
      </c>
      <c r="L287" s="57">
        <f t="shared" ca="1" si="4"/>
        <v>43258</v>
      </c>
    </row>
    <row r="288" spans="1:12">
      <c r="A288" s="57">
        <f>PLRS!$D$5</f>
        <v>0</v>
      </c>
      <c r="B288" s="56">
        <f>PLRS!$D$1</f>
        <v>0</v>
      </c>
      <c r="C288" s="56">
        <f>PLRS!$D$2</f>
        <v>0</v>
      </c>
      <c r="D288" s="56">
        <f>PLRS!$D$3</f>
        <v>0</v>
      </c>
      <c r="E288" s="60" t="s">
        <v>92</v>
      </c>
      <c r="F288" s="60" t="str">
        <f>'County Data 2017'!B22</f>
        <v>Duval</v>
      </c>
      <c r="G288" s="53">
        <f>'County Data 2017'!W22</f>
        <v>0</v>
      </c>
      <c r="H288" s="53">
        <f>'County Data 2017'!X22</f>
        <v>0</v>
      </c>
      <c r="I288" s="53">
        <f>'County Data 2017'!Y22</f>
        <v>0</v>
      </c>
      <c r="J288" s="53">
        <f>'County Data 2017'!Z22</f>
        <v>0</v>
      </c>
      <c r="K288" s="53">
        <f>'County Data 2017'!AA22</f>
        <v>0</v>
      </c>
      <c r="L288" s="57">
        <f t="shared" ca="1" si="4"/>
        <v>43258</v>
      </c>
    </row>
    <row r="289" spans="1:12">
      <c r="A289" s="57">
        <f>PLRS!$D$5</f>
        <v>0</v>
      </c>
      <c r="B289" s="56">
        <f>PLRS!$D$1</f>
        <v>0</v>
      </c>
      <c r="C289" s="56">
        <f>PLRS!$D$2</f>
        <v>0</v>
      </c>
      <c r="D289" s="56">
        <f>PLRS!$D$3</f>
        <v>0</v>
      </c>
      <c r="E289" s="60" t="s">
        <v>92</v>
      </c>
      <c r="F289" s="60" t="str">
        <f>'County Data 2017'!B23</f>
        <v>Escambia</v>
      </c>
      <c r="G289" s="53">
        <f>'County Data 2017'!W23</f>
        <v>0</v>
      </c>
      <c r="H289" s="53">
        <f>'County Data 2017'!X23</f>
        <v>0</v>
      </c>
      <c r="I289" s="53">
        <f>'County Data 2017'!Y23</f>
        <v>0</v>
      </c>
      <c r="J289" s="53">
        <f>'County Data 2017'!Z23</f>
        <v>0</v>
      </c>
      <c r="K289" s="53">
        <f>'County Data 2017'!AA23</f>
        <v>0</v>
      </c>
      <c r="L289" s="57">
        <f t="shared" ca="1" si="4"/>
        <v>43258</v>
      </c>
    </row>
    <row r="290" spans="1:12">
      <c r="A290" s="57">
        <f>PLRS!$D$5</f>
        <v>0</v>
      </c>
      <c r="B290" s="56">
        <f>PLRS!$D$1</f>
        <v>0</v>
      </c>
      <c r="C290" s="56">
        <f>PLRS!$D$2</f>
        <v>0</v>
      </c>
      <c r="D290" s="56">
        <f>PLRS!$D$3</f>
        <v>0</v>
      </c>
      <c r="E290" s="60" t="s">
        <v>92</v>
      </c>
      <c r="F290" s="60" t="str">
        <f>'County Data 2017'!B24</f>
        <v>Flagler</v>
      </c>
      <c r="G290" s="53">
        <f>'County Data 2017'!W24</f>
        <v>0</v>
      </c>
      <c r="H290" s="53">
        <f>'County Data 2017'!X24</f>
        <v>0</v>
      </c>
      <c r="I290" s="53">
        <f>'County Data 2017'!Y24</f>
        <v>0</v>
      </c>
      <c r="J290" s="53">
        <f>'County Data 2017'!Z24</f>
        <v>0</v>
      </c>
      <c r="K290" s="53">
        <f>'County Data 2017'!AA24</f>
        <v>0</v>
      </c>
      <c r="L290" s="57">
        <f t="shared" ca="1" si="4"/>
        <v>43258</v>
      </c>
    </row>
    <row r="291" spans="1:12">
      <c r="A291" s="57">
        <f>PLRS!$D$5</f>
        <v>0</v>
      </c>
      <c r="B291" s="56">
        <f>PLRS!$D$1</f>
        <v>0</v>
      </c>
      <c r="C291" s="56">
        <f>PLRS!$D$2</f>
        <v>0</v>
      </c>
      <c r="D291" s="56">
        <f>PLRS!$D$3</f>
        <v>0</v>
      </c>
      <c r="E291" s="60" t="s">
        <v>92</v>
      </c>
      <c r="F291" s="60" t="str">
        <f>'County Data 2017'!B25</f>
        <v>Franklin</v>
      </c>
      <c r="G291" s="53">
        <f>'County Data 2017'!W25</f>
        <v>0</v>
      </c>
      <c r="H291" s="53">
        <f>'County Data 2017'!X25</f>
        <v>0</v>
      </c>
      <c r="I291" s="53">
        <f>'County Data 2017'!Y25</f>
        <v>0</v>
      </c>
      <c r="J291" s="53">
        <f>'County Data 2017'!Z25</f>
        <v>0</v>
      </c>
      <c r="K291" s="53">
        <f>'County Data 2017'!AA25</f>
        <v>0</v>
      </c>
      <c r="L291" s="57">
        <f t="shared" ca="1" si="4"/>
        <v>43258</v>
      </c>
    </row>
    <row r="292" spans="1:12">
      <c r="A292" s="57">
        <f>PLRS!$D$5</f>
        <v>0</v>
      </c>
      <c r="B292" s="56">
        <f>PLRS!$D$1</f>
        <v>0</v>
      </c>
      <c r="C292" s="56">
        <f>PLRS!$D$2</f>
        <v>0</v>
      </c>
      <c r="D292" s="56">
        <f>PLRS!$D$3</f>
        <v>0</v>
      </c>
      <c r="E292" s="60" t="s">
        <v>92</v>
      </c>
      <c r="F292" s="60" t="str">
        <f>'County Data 2017'!B26</f>
        <v>Gadsden</v>
      </c>
      <c r="G292" s="53">
        <f>'County Data 2017'!W26</f>
        <v>0</v>
      </c>
      <c r="H292" s="53">
        <f>'County Data 2017'!X26</f>
        <v>0</v>
      </c>
      <c r="I292" s="53">
        <f>'County Data 2017'!Y26</f>
        <v>0</v>
      </c>
      <c r="J292" s="53">
        <f>'County Data 2017'!Z26</f>
        <v>0</v>
      </c>
      <c r="K292" s="53">
        <f>'County Data 2017'!AA26</f>
        <v>0</v>
      </c>
      <c r="L292" s="57">
        <f t="shared" ca="1" si="4"/>
        <v>43258</v>
      </c>
    </row>
    <row r="293" spans="1:12">
      <c r="A293" s="57">
        <f>PLRS!$D$5</f>
        <v>0</v>
      </c>
      <c r="B293" s="56">
        <f>PLRS!$D$1</f>
        <v>0</v>
      </c>
      <c r="C293" s="56">
        <f>PLRS!$D$2</f>
        <v>0</v>
      </c>
      <c r="D293" s="56">
        <f>PLRS!$D$3</f>
        <v>0</v>
      </c>
      <c r="E293" s="60" t="s">
        <v>92</v>
      </c>
      <c r="F293" s="60" t="str">
        <f>'County Data 2017'!B27</f>
        <v>Gilchrist</v>
      </c>
      <c r="G293" s="53">
        <f>'County Data 2017'!W27</f>
        <v>0</v>
      </c>
      <c r="H293" s="53">
        <f>'County Data 2017'!X27</f>
        <v>0</v>
      </c>
      <c r="I293" s="53">
        <f>'County Data 2017'!Y27</f>
        <v>0</v>
      </c>
      <c r="J293" s="53">
        <f>'County Data 2017'!Z27</f>
        <v>0</v>
      </c>
      <c r="K293" s="53">
        <f>'County Data 2017'!AA27</f>
        <v>0</v>
      </c>
      <c r="L293" s="57">
        <f t="shared" ca="1" si="4"/>
        <v>43258</v>
      </c>
    </row>
    <row r="294" spans="1:12">
      <c r="A294" s="57">
        <f>PLRS!$D$5</f>
        <v>0</v>
      </c>
      <c r="B294" s="56">
        <f>PLRS!$D$1</f>
        <v>0</v>
      </c>
      <c r="C294" s="56">
        <f>PLRS!$D$2</f>
        <v>0</v>
      </c>
      <c r="D294" s="56">
        <f>PLRS!$D$3</f>
        <v>0</v>
      </c>
      <c r="E294" s="60" t="s">
        <v>92</v>
      </c>
      <c r="F294" s="60" t="str">
        <f>'County Data 2017'!B28</f>
        <v>Glades</v>
      </c>
      <c r="G294" s="53">
        <f>'County Data 2017'!W28</f>
        <v>0</v>
      </c>
      <c r="H294" s="53">
        <f>'County Data 2017'!X28</f>
        <v>0</v>
      </c>
      <c r="I294" s="53">
        <f>'County Data 2017'!Y28</f>
        <v>0</v>
      </c>
      <c r="J294" s="53">
        <f>'County Data 2017'!Z28</f>
        <v>0</v>
      </c>
      <c r="K294" s="53">
        <f>'County Data 2017'!AA28</f>
        <v>0</v>
      </c>
      <c r="L294" s="57">
        <f t="shared" ca="1" si="4"/>
        <v>43258</v>
      </c>
    </row>
    <row r="295" spans="1:12">
      <c r="A295" s="57">
        <f>PLRS!$D$5</f>
        <v>0</v>
      </c>
      <c r="B295" s="56">
        <f>PLRS!$D$1</f>
        <v>0</v>
      </c>
      <c r="C295" s="56">
        <f>PLRS!$D$2</f>
        <v>0</v>
      </c>
      <c r="D295" s="56">
        <f>PLRS!$D$3</f>
        <v>0</v>
      </c>
      <c r="E295" s="60" t="s">
        <v>92</v>
      </c>
      <c r="F295" s="60" t="str">
        <f>'County Data 2017'!B29</f>
        <v>Gulf</v>
      </c>
      <c r="G295" s="53">
        <f>'County Data 2017'!W29</f>
        <v>0</v>
      </c>
      <c r="H295" s="53">
        <f>'County Data 2017'!X29</f>
        <v>0</v>
      </c>
      <c r="I295" s="53">
        <f>'County Data 2017'!Y29</f>
        <v>0</v>
      </c>
      <c r="J295" s="53">
        <f>'County Data 2017'!Z29</f>
        <v>0</v>
      </c>
      <c r="K295" s="53">
        <f>'County Data 2017'!AA29</f>
        <v>0</v>
      </c>
      <c r="L295" s="57">
        <f t="shared" ca="1" si="4"/>
        <v>43258</v>
      </c>
    </row>
    <row r="296" spans="1:12">
      <c r="A296" s="57">
        <f>PLRS!$D$5</f>
        <v>0</v>
      </c>
      <c r="B296" s="56">
        <f>PLRS!$D$1</f>
        <v>0</v>
      </c>
      <c r="C296" s="56">
        <f>PLRS!$D$2</f>
        <v>0</v>
      </c>
      <c r="D296" s="56">
        <f>PLRS!$D$3</f>
        <v>0</v>
      </c>
      <c r="E296" s="60" t="s">
        <v>92</v>
      </c>
      <c r="F296" s="60" t="str">
        <f>'County Data 2017'!B30</f>
        <v>Hamilton</v>
      </c>
      <c r="G296" s="53">
        <f>'County Data 2017'!W30</f>
        <v>0</v>
      </c>
      <c r="H296" s="53">
        <f>'County Data 2017'!X30</f>
        <v>0</v>
      </c>
      <c r="I296" s="53">
        <f>'County Data 2017'!Y30</f>
        <v>0</v>
      </c>
      <c r="J296" s="53">
        <f>'County Data 2017'!Z30</f>
        <v>0</v>
      </c>
      <c r="K296" s="53">
        <f>'County Data 2017'!AA30</f>
        <v>0</v>
      </c>
      <c r="L296" s="57">
        <f t="shared" ca="1" si="4"/>
        <v>43258</v>
      </c>
    </row>
    <row r="297" spans="1:12">
      <c r="A297" s="57">
        <f>PLRS!$D$5</f>
        <v>0</v>
      </c>
      <c r="B297" s="56">
        <f>PLRS!$D$1</f>
        <v>0</v>
      </c>
      <c r="C297" s="56">
        <f>PLRS!$D$2</f>
        <v>0</v>
      </c>
      <c r="D297" s="56">
        <f>PLRS!$D$3</f>
        <v>0</v>
      </c>
      <c r="E297" s="60" t="s">
        <v>92</v>
      </c>
      <c r="F297" s="60" t="str">
        <f>'County Data 2017'!B31</f>
        <v>Hardee</v>
      </c>
      <c r="G297" s="53">
        <f>'County Data 2017'!W31</f>
        <v>0</v>
      </c>
      <c r="H297" s="53">
        <f>'County Data 2017'!X31</f>
        <v>0</v>
      </c>
      <c r="I297" s="53">
        <f>'County Data 2017'!Y31</f>
        <v>0</v>
      </c>
      <c r="J297" s="53">
        <f>'County Data 2017'!Z31</f>
        <v>0</v>
      </c>
      <c r="K297" s="53">
        <f>'County Data 2017'!AA31</f>
        <v>0</v>
      </c>
      <c r="L297" s="57">
        <f t="shared" ca="1" si="4"/>
        <v>43258</v>
      </c>
    </row>
    <row r="298" spans="1:12">
      <c r="A298" s="57">
        <f>PLRS!$D$5</f>
        <v>0</v>
      </c>
      <c r="B298" s="56">
        <f>PLRS!$D$1</f>
        <v>0</v>
      </c>
      <c r="C298" s="56">
        <f>PLRS!$D$2</f>
        <v>0</v>
      </c>
      <c r="D298" s="56">
        <f>PLRS!$D$3</f>
        <v>0</v>
      </c>
      <c r="E298" s="60" t="s">
        <v>92</v>
      </c>
      <c r="F298" s="60" t="str">
        <f>'County Data 2017'!B32</f>
        <v>Hendry</v>
      </c>
      <c r="G298" s="53">
        <f>'County Data 2017'!W32</f>
        <v>0</v>
      </c>
      <c r="H298" s="53">
        <f>'County Data 2017'!X32</f>
        <v>0</v>
      </c>
      <c r="I298" s="53">
        <f>'County Data 2017'!Y32</f>
        <v>0</v>
      </c>
      <c r="J298" s="53">
        <f>'County Data 2017'!Z32</f>
        <v>0</v>
      </c>
      <c r="K298" s="53">
        <f>'County Data 2017'!AA32</f>
        <v>0</v>
      </c>
      <c r="L298" s="57">
        <f t="shared" ca="1" si="4"/>
        <v>43258</v>
      </c>
    </row>
    <row r="299" spans="1:12">
      <c r="A299" s="57">
        <f>PLRS!$D$5</f>
        <v>0</v>
      </c>
      <c r="B299" s="56">
        <f>PLRS!$D$1</f>
        <v>0</v>
      </c>
      <c r="C299" s="56">
        <f>PLRS!$D$2</f>
        <v>0</v>
      </c>
      <c r="D299" s="56">
        <f>PLRS!$D$3</f>
        <v>0</v>
      </c>
      <c r="E299" s="60" t="s">
        <v>92</v>
      </c>
      <c r="F299" s="60" t="str">
        <f>'County Data 2017'!B33</f>
        <v>Hernando</v>
      </c>
      <c r="G299" s="53">
        <f>'County Data 2017'!W33</f>
        <v>0</v>
      </c>
      <c r="H299" s="53">
        <f>'County Data 2017'!X33</f>
        <v>0</v>
      </c>
      <c r="I299" s="53">
        <f>'County Data 2017'!Y33</f>
        <v>0</v>
      </c>
      <c r="J299" s="53">
        <f>'County Data 2017'!Z33</f>
        <v>0</v>
      </c>
      <c r="K299" s="53">
        <f>'County Data 2017'!AA33</f>
        <v>0</v>
      </c>
      <c r="L299" s="57">
        <f t="shared" ca="1" si="4"/>
        <v>43258</v>
      </c>
    </row>
    <row r="300" spans="1:12">
      <c r="A300" s="57">
        <f>PLRS!$D$5</f>
        <v>0</v>
      </c>
      <c r="B300" s="56">
        <f>PLRS!$D$1</f>
        <v>0</v>
      </c>
      <c r="C300" s="56">
        <f>PLRS!$D$2</f>
        <v>0</v>
      </c>
      <c r="D300" s="56">
        <f>PLRS!$D$3</f>
        <v>0</v>
      </c>
      <c r="E300" s="60" t="s">
        <v>92</v>
      </c>
      <c r="F300" s="60" t="str">
        <f>'County Data 2017'!B34</f>
        <v>Highlands</v>
      </c>
      <c r="G300" s="53">
        <f>'County Data 2017'!W34</f>
        <v>0</v>
      </c>
      <c r="H300" s="53">
        <f>'County Data 2017'!X34</f>
        <v>0</v>
      </c>
      <c r="I300" s="53">
        <f>'County Data 2017'!Y34</f>
        <v>0</v>
      </c>
      <c r="J300" s="53">
        <f>'County Data 2017'!Z34</f>
        <v>0</v>
      </c>
      <c r="K300" s="53">
        <f>'County Data 2017'!AA34</f>
        <v>0</v>
      </c>
      <c r="L300" s="57">
        <f t="shared" ca="1" si="4"/>
        <v>43258</v>
      </c>
    </row>
    <row r="301" spans="1:12">
      <c r="A301" s="57">
        <f>PLRS!$D$5</f>
        <v>0</v>
      </c>
      <c r="B301" s="56">
        <f>PLRS!$D$1</f>
        <v>0</v>
      </c>
      <c r="C301" s="56">
        <f>PLRS!$D$2</f>
        <v>0</v>
      </c>
      <c r="D301" s="56">
        <f>PLRS!$D$3</f>
        <v>0</v>
      </c>
      <c r="E301" s="60" t="s">
        <v>92</v>
      </c>
      <c r="F301" s="60" t="str">
        <f>'County Data 2017'!B35</f>
        <v>Hillsborough</v>
      </c>
      <c r="G301" s="53">
        <f>'County Data 2017'!W35</f>
        <v>0</v>
      </c>
      <c r="H301" s="53">
        <f>'County Data 2017'!X35</f>
        <v>0</v>
      </c>
      <c r="I301" s="53">
        <f>'County Data 2017'!Y35</f>
        <v>0</v>
      </c>
      <c r="J301" s="53">
        <f>'County Data 2017'!Z35</f>
        <v>0</v>
      </c>
      <c r="K301" s="53">
        <f>'County Data 2017'!AA35</f>
        <v>0</v>
      </c>
      <c r="L301" s="57">
        <f t="shared" ca="1" si="4"/>
        <v>43258</v>
      </c>
    </row>
    <row r="302" spans="1:12">
      <c r="A302" s="57">
        <f>PLRS!$D$5</f>
        <v>0</v>
      </c>
      <c r="B302" s="56">
        <f>PLRS!$D$1</f>
        <v>0</v>
      </c>
      <c r="C302" s="56">
        <f>PLRS!$D$2</f>
        <v>0</v>
      </c>
      <c r="D302" s="56">
        <f>PLRS!$D$3</f>
        <v>0</v>
      </c>
      <c r="E302" s="60" t="s">
        <v>92</v>
      </c>
      <c r="F302" s="60" t="str">
        <f>'County Data 2017'!B36</f>
        <v>Holmes</v>
      </c>
      <c r="G302" s="53">
        <f>'County Data 2017'!W36</f>
        <v>0</v>
      </c>
      <c r="H302" s="53">
        <f>'County Data 2017'!X36</f>
        <v>0</v>
      </c>
      <c r="I302" s="53">
        <f>'County Data 2017'!Y36</f>
        <v>0</v>
      </c>
      <c r="J302" s="53">
        <f>'County Data 2017'!Z36</f>
        <v>0</v>
      </c>
      <c r="K302" s="53">
        <f>'County Data 2017'!AA36</f>
        <v>0</v>
      </c>
      <c r="L302" s="57">
        <f t="shared" ca="1" si="4"/>
        <v>43258</v>
      </c>
    </row>
    <row r="303" spans="1:12">
      <c r="A303" s="57">
        <f>PLRS!$D$5</f>
        <v>0</v>
      </c>
      <c r="B303" s="56">
        <f>PLRS!$D$1</f>
        <v>0</v>
      </c>
      <c r="C303" s="56">
        <f>PLRS!$D$2</f>
        <v>0</v>
      </c>
      <c r="D303" s="56">
        <f>PLRS!$D$3</f>
        <v>0</v>
      </c>
      <c r="E303" s="60" t="s">
        <v>92</v>
      </c>
      <c r="F303" s="60" t="str">
        <f>'County Data 2017'!B37</f>
        <v>Indian River</v>
      </c>
      <c r="G303" s="53">
        <f>'County Data 2017'!W37</f>
        <v>0</v>
      </c>
      <c r="H303" s="53">
        <f>'County Data 2017'!X37</f>
        <v>0</v>
      </c>
      <c r="I303" s="53">
        <f>'County Data 2017'!Y37</f>
        <v>0</v>
      </c>
      <c r="J303" s="53">
        <f>'County Data 2017'!Z37</f>
        <v>0</v>
      </c>
      <c r="K303" s="53">
        <f>'County Data 2017'!AA37</f>
        <v>0</v>
      </c>
      <c r="L303" s="57">
        <f t="shared" ca="1" si="4"/>
        <v>43258</v>
      </c>
    </row>
    <row r="304" spans="1:12">
      <c r="A304" s="57">
        <f>PLRS!$D$5</f>
        <v>0</v>
      </c>
      <c r="B304" s="56">
        <f>PLRS!$D$1</f>
        <v>0</v>
      </c>
      <c r="C304" s="56">
        <f>PLRS!$D$2</f>
        <v>0</v>
      </c>
      <c r="D304" s="56">
        <f>PLRS!$D$3</f>
        <v>0</v>
      </c>
      <c r="E304" s="60" t="s">
        <v>92</v>
      </c>
      <c r="F304" s="60" t="str">
        <f>'County Data 2017'!B38</f>
        <v>Jackson</v>
      </c>
      <c r="G304" s="53">
        <f>'County Data 2017'!W38</f>
        <v>0</v>
      </c>
      <c r="H304" s="53">
        <f>'County Data 2017'!X38</f>
        <v>0</v>
      </c>
      <c r="I304" s="53">
        <f>'County Data 2017'!Y38</f>
        <v>0</v>
      </c>
      <c r="J304" s="53">
        <f>'County Data 2017'!Z38</f>
        <v>0</v>
      </c>
      <c r="K304" s="53">
        <f>'County Data 2017'!AA38</f>
        <v>0</v>
      </c>
      <c r="L304" s="57">
        <f t="shared" ca="1" si="4"/>
        <v>43258</v>
      </c>
    </row>
    <row r="305" spans="1:12">
      <c r="A305" s="57">
        <f>PLRS!$D$5</f>
        <v>0</v>
      </c>
      <c r="B305" s="56">
        <f>PLRS!$D$1</f>
        <v>0</v>
      </c>
      <c r="C305" s="56">
        <f>PLRS!$D$2</f>
        <v>0</v>
      </c>
      <c r="D305" s="56">
        <f>PLRS!$D$3</f>
        <v>0</v>
      </c>
      <c r="E305" s="60" t="s">
        <v>92</v>
      </c>
      <c r="F305" s="60" t="str">
        <f>'County Data 2017'!B39</f>
        <v>Jefferson</v>
      </c>
      <c r="G305" s="53">
        <f>'County Data 2017'!W39</f>
        <v>0</v>
      </c>
      <c r="H305" s="53">
        <f>'County Data 2017'!X39</f>
        <v>0</v>
      </c>
      <c r="I305" s="53">
        <f>'County Data 2017'!Y39</f>
        <v>0</v>
      </c>
      <c r="J305" s="53">
        <f>'County Data 2017'!Z39</f>
        <v>0</v>
      </c>
      <c r="K305" s="53">
        <f>'County Data 2017'!AA39</f>
        <v>0</v>
      </c>
      <c r="L305" s="57">
        <f t="shared" ca="1" si="4"/>
        <v>43258</v>
      </c>
    </row>
    <row r="306" spans="1:12">
      <c r="A306" s="57">
        <f>PLRS!$D$5</f>
        <v>0</v>
      </c>
      <c r="B306" s="56">
        <f>PLRS!$D$1</f>
        <v>0</v>
      </c>
      <c r="C306" s="56">
        <f>PLRS!$D$2</f>
        <v>0</v>
      </c>
      <c r="D306" s="56">
        <f>PLRS!$D$3</f>
        <v>0</v>
      </c>
      <c r="E306" s="60" t="s">
        <v>92</v>
      </c>
      <c r="F306" s="60" t="str">
        <f>'County Data 2017'!B40</f>
        <v>Lafayette</v>
      </c>
      <c r="G306" s="53">
        <f>'County Data 2017'!W40</f>
        <v>0</v>
      </c>
      <c r="H306" s="53">
        <f>'County Data 2017'!X40</f>
        <v>0</v>
      </c>
      <c r="I306" s="53">
        <f>'County Data 2017'!Y40</f>
        <v>0</v>
      </c>
      <c r="J306" s="53">
        <f>'County Data 2017'!Z40</f>
        <v>0</v>
      </c>
      <c r="K306" s="53">
        <f>'County Data 2017'!AA40</f>
        <v>0</v>
      </c>
      <c r="L306" s="57">
        <f t="shared" ca="1" si="4"/>
        <v>43258</v>
      </c>
    </row>
    <row r="307" spans="1:12">
      <c r="A307" s="57">
        <f>PLRS!$D$5</f>
        <v>0</v>
      </c>
      <c r="B307" s="56">
        <f>PLRS!$D$1</f>
        <v>0</v>
      </c>
      <c r="C307" s="56">
        <f>PLRS!$D$2</f>
        <v>0</v>
      </c>
      <c r="D307" s="56">
        <f>PLRS!$D$3</f>
        <v>0</v>
      </c>
      <c r="E307" s="60" t="s">
        <v>92</v>
      </c>
      <c r="F307" s="60" t="str">
        <f>'County Data 2017'!B41</f>
        <v>Lake</v>
      </c>
      <c r="G307" s="53">
        <f>'County Data 2017'!W41</f>
        <v>0</v>
      </c>
      <c r="H307" s="53">
        <f>'County Data 2017'!X41</f>
        <v>0</v>
      </c>
      <c r="I307" s="53">
        <f>'County Data 2017'!Y41</f>
        <v>0</v>
      </c>
      <c r="J307" s="53">
        <f>'County Data 2017'!Z41</f>
        <v>0</v>
      </c>
      <c r="K307" s="53">
        <f>'County Data 2017'!AA41</f>
        <v>0</v>
      </c>
      <c r="L307" s="57">
        <f t="shared" ca="1" si="4"/>
        <v>43258</v>
      </c>
    </row>
    <row r="308" spans="1:12">
      <c r="A308" s="57">
        <f>PLRS!$D$5</f>
        <v>0</v>
      </c>
      <c r="B308" s="56">
        <f>PLRS!$D$1</f>
        <v>0</v>
      </c>
      <c r="C308" s="56">
        <f>PLRS!$D$2</f>
        <v>0</v>
      </c>
      <c r="D308" s="56">
        <f>PLRS!$D$3</f>
        <v>0</v>
      </c>
      <c r="E308" s="60" t="s">
        <v>92</v>
      </c>
      <c r="F308" s="60" t="str">
        <f>'County Data 2017'!B42</f>
        <v>Lee</v>
      </c>
      <c r="G308" s="53">
        <f>'County Data 2017'!W42</f>
        <v>0</v>
      </c>
      <c r="H308" s="53">
        <f>'County Data 2017'!X42</f>
        <v>0</v>
      </c>
      <c r="I308" s="53">
        <f>'County Data 2017'!Y42</f>
        <v>0</v>
      </c>
      <c r="J308" s="53">
        <f>'County Data 2017'!Z42</f>
        <v>0</v>
      </c>
      <c r="K308" s="53">
        <f>'County Data 2017'!AA42</f>
        <v>0</v>
      </c>
      <c r="L308" s="57">
        <f t="shared" ca="1" si="4"/>
        <v>43258</v>
      </c>
    </row>
    <row r="309" spans="1:12">
      <c r="A309" s="57">
        <f>PLRS!$D$5</f>
        <v>0</v>
      </c>
      <c r="B309" s="56">
        <f>PLRS!$D$1</f>
        <v>0</v>
      </c>
      <c r="C309" s="56">
        <f>PLRS!$D$2</f>
        <v>0</v>
      </c>
      <c r="D309" s="56">
        <f>PLRS!$D$3</f>
        <v>0</v>
      </c>
      <c r="E309" s="60" t="s">
        <v>92</v>
      </c>
      <c r="F309" s="60" t="str">
        <f>'County Data 2017'!B43</f>
        <v>Leon</v>
      </c>
      <c r="G309" s="53">
        <f>'County Data 2017'!W43</f>
        <v>0</v>
      </c>
      <c r="H309" s="53">
        <f>'County Data 2017'!X43</f>
        <v>0</v>
      </c>
      <c r="I309" s="53">
        <f>'County Data 2017'!Y43</f>
        <v>0</v>
      </c>
      <c r="J309" s="53">
        <f>'County Data 2017'!Z43</f>
        <v>0</v>
      </c>
      <c r="K309" s="53">
        <f>'County Data 2017'!AA43</f>
        <v>0</v>
      </c>
      <c r="L309" s="57">
        <f t="shared" ca="1" si="4"/>
        <v>43258</v>
      </c>
    </row>
    <row r="310" spans="1:12">
      <c r="A310" s="57">
        <f>PLRS!$D$5</f>
        <v>0</v>
      </c>
      <c r="B310" s="56">
        <f>PLRS!$D$1</f>
        <v>0</v>
      </c>
      <c r="C310" s="56">
        <f>PLRS!$D$2</f>
        <v>0</v>
      </c>
      <c r="D310" s="56">
        <f>PLRS!$D$3</f>
        <v>0</v>
      </c>
      <c r="E310" s="60" t="s">
        <v>92</v>
      </c>
      <c r="F310" s="60" t="str">
        <f>'County Data 2017'!B44</f>
        <v>Levy</v>
      </c>
      <c r="G310" s="53">
        <f>'County Data 2017'!W44</f>
        <v>0</v>
      </c>
      <c r="H310" s="53">
        <f>'County Data 2017'!X44</f>
        <v>0</v>
      </c>
      <c r="I310" s="53">
        <f>'County Data 2017'!Y44</f>
        <v>0</v>
      </c>
      <c r="J310" s="53">
        <f>'County Data 2017'!Z44</f>
        <v>0</v>
      </c>
      <c r="K310" s="53">
        <f>'County Data 2017'!AA44</f>
        <v>0</v>
      </c>
      <c r="L310" s="57">
        <f t="shared" ca="1" si="4"/>
        <v>43258</v>
      </c>
    </row>
    <row r="311" spans="1:12">
      <c r="A311" s="57">
        <f>PLRS!$D$5</f>
        <v>0</v>
      </c>
      <c r="B311" s="56">
        <f>PLRS!$D$1</f>
        <v>0</v>
      </c>
      <c r="C311" s="56">
        <f>PLRS!$D$2</f>
        <v>0</v>
      </c>
      <c r="D311" s="56">
        <f>PLRS!$D$3</f>
        <v>0</v>
      </c>
      <c r="E311" s="60" t="s">
        <v>92</v>
      </c>
      <c r="F311" s="60" t="str">
        <f>'County Data 2017'!B45</f>
        <v>Liberty</v>
      </c>
      <c r="G311" s="53">
        <f>'County Data 2017'!W45</f>
        <v>0</v>
      </c>
      <c r="H311" s="53">
        <f>'County Data 2017'!X45</f>
        <v>0</v>
      </c>
      <c r="I311" s="53">
        <f>'County Data 2017'!Y45</f>
        <v>0</v>
      </c>
      <c r="J311" s="53">
        <f>'County Data 2017'!Z45</f>
        <v>0</v>
      </c>
      <c r="K311" s="53">
        <f>'County Data 2017'!AA45</f>
        <v>0</v>
      </c>
      <c r="L311" s="57">
        <f t="shared" ca="1" si="4"/>
        <v>43258</v>
      </c>
    </row>
    <row r="312" spans="1:12">
      <c r="A312" s="57">
        <f>PLRS!$D$5</f>
        <v>0</v>
      </c>
      <c r="B312" s="56">
        <f>PLRS!$D$1</f>
        <v>0</v>
      </c>
      <c r="C312" s="56">
        <f>PLRS!$D$2</f>
        <v>0</v>
      </c>
      <c r="D312" s="56">
        <f>PLRS!$D$3</f>
        <v>0</v>
      </c>
      <c r="E312" s="60" t="s">
        <v>92</v>
      </c>
      <c r="F312" s="60" t="str">
        <f>'County Data 2017'!B46</f>
        <v>Madison</v>
      </c>
      <c r="G312" s="53">
        <f>'County Data 2017'!W46</f>
        <v>0</v>
      </c>
      <c r="H312" s="53">
        <f>'County Data 2017'!X46</f>
        <v>0</v>
      </c>
      <c r="I312" s="53">
        <f>'County Data 2017'!Y46</f>
        <v>0</v>
      </c>
      <c r="J312" s="53">
        <f>'County Data 2017'!Z46</f>
        <v>0</v>
      </c>
      <c r="K312" s="53">
        <f>'County Data 2017'!AA46</f>
        <v>0</v>
      </c>
      <c r="L312" s="57">
        <f t="shared" ca="1" si="4"/>
        <v>43258</v>
      </c>
    </row>
    <row r="313" spans="1:12">
      <c r="A313" s="57">
        <f>PLRS!$D$5</f>
        <v>0</v>
      </c>
      <c r="B313" s="56">
        <f>PLRS!$D$1</f>
        <v>0</v>
      </c>
      <c r="C313" s="56">
        <f>PLRS!$D$2</f>
        <v>0</v>
      </c>
      <c r="D313" s="56">
        <f>PLRS!$D$3</f>
        <v>0</v>
      </c>
      <c r="E313" s="60" t="s">
        <v>92</v>
      </c>
      <c r="F313" s="60" t="str">
        <f>'County Data 2017'!B47</f>
        <v>Manatee</v>
      </c>
      <c r="G313" s="53">
        <f>'County Data 2017'!W47</f>
        <v>0</v>
      </c>
      <c r="H313" s="53">
        <f>'County Data 2017'!X47</f>
        <v>0</v>
      </c>
      <c r="I313" s="53">
        <f>'County Data 2017'!Y47</f>
        <v>0</v>
      </c>
      <c r="J313" s="53">
        <f>'County Data 2017'!Z47</f>
        <v>0</v>
      </c>
      <c r="K313" s="53">
        <f>'County Data 2017'!AA47</f>
        <v>0</v>
      </c>
      <c r="L313" s="57">
        <f t="shared" ca="1" si="4"/>
        <v>43258</v>
      </c>
    </row>
    <row r="314" spans="1:12">
      <c r="A314" s="57">
        <f>PLRS!$D$5</f>
        <v>0</v>
      </c>
      <c r="B314" s="56">
        <f>PLRS!$D$1</f>
        <v>0</v>
      </c>
      <c r="C314" s="56">
        <f>PLRS!$D$2</f>
        <v>0</v>
      </c>
      <c r="D314" s="56">
        <f>PLRS!$D$3</f>
        <v>0</v>
      </c>
      <c r="E314" s="60" t="s">
        <v>92</v>
      </c>
      <c r="F314" s="60" t="str">
        <f>'County Data 2017'!B48</f>
        <v>Marion</v>
      </c>
      <c r="G314" s="53">
        <f>'County Data 2017'!W48</f>
        <v>0</v>
      </c>
      <c r="H314" s="53">
        <f>'County Data 2017'!X48</f>
        <v>0</v>
      </c>
      <c r="I314" s="53">
        <f>'County Data 2017'!Y48</f>
        <v>0</v>
      </c>
      <c r="J314" s="53">
        <f>'County Data 2017'!Z48</f>
        <v>0</v>
      </c>
      <c r="K314" s="53">
        <f>'County Data 2017'!AA48</f>
        <v>0</v>
      </c>
      <c r="L314" s="57">
        <f t="shared" ca="1" si="4"/>
        <v>43258</v>
      </c>
    </row>
    <row r="315" spans="1:12">
      <c r="A315" s="57">
        <f>PLRS!$D$5</f>
        <v>0</v>
      </c>
      <c r="B315" s="56">
        <f>PLRS!$D$1</f>
        <v>0</v>
      </c>
      <c r="C315" s="56">
        <f>PLRS!$D$2</f>
        <v>0</v>
      </c>
      <c r="D315" s="56">
        <f>PLRS!$D$3</f>
        <v>0</v>
      </c>
      <c r="E315" s="60" t="s">
        <v>92</v>
      </c>
      <c r="F315" s="60" t="str">
        <f>'County Data 2017'!B49</f>
        <v>Martin</v>
      </c>
      <c r="G315" s="53">
        <f>'County Data 2017'!W49</f>
        <v>0</v>
      </c>
      <c r="H315" s="53">
        <f>'County Data 2017'!X49</f>
        <v>0</v>
      </c>
      <c r="I315" s="53">
        <f>'County Data 2017'!Y49</f>
        <v>0</v>
      </c>
      <c r="J315" s="53">
        <f>'County Data 2017'!Z49</f>
        <v>0</v>
      </c>
      <c r="K315" s="53">
        <f>'County Data 2017'!AA49</f>
        <v>0</v>
      </c>
      <c r="L315" s="57">
        <f t="shared" ca="1" si="4"/>
        <v>43258</v>
      </c>
    </row>
    <row r="316" spans="1:12">
      <c r="A316" s="57">
        <f>PLRS!$D$5</f>
        <v>0</v>
      </c>
      <c r="B316" s="56">
        <f>PLRS!$D$1</f>
        <v>0</v>
      </c>
      <c r="C316" s="56">
        <f>PLRS!$D$2</f>
        <v>0</v>
      </c>
      <c r="D316" s="56">
        <f>PLRS!$D$3</f>
        <v>0</v>
      </c>
      <c r="E316" s="60" t="s">
        <v>92</v>
      </c>
      <c r="F316" s="60" t="str">
        <f>'County Data 2017'!B50</f>
        <v>Miami-Dade</v>
      </c>
      <c r="G316" s="53">
        <f>'County Data 2017'!W50</f>
        <v>0</v>
      </c>
      <c r="H316" s="53">
        <f>'County Data 2017'!X50</f>
        <v>0</v>
      </c>
      <c r="I316" s="53">
        <f>'County Data 2017'!Y50</f>
        <v>0</v>
      </c>
      <c r="J316" s="53">
        <f>'County Data 2017'!Z50</f>
        <v>0</v>
      </c>
      <c r="K316" s="53">
        <f>'County Data 2017'!AA50</f>
        <v>0</v>
      </c>
      <c r="L316" s="57">
        <f t="shared" ca="1" si="4"/>
        <v>43258</v>
      </c>
    </row>
    <row r="317" spans="1:12">
      <c r="A317" s="57">
        <f>PLRS!$D$5</f>
        <v>0</v>
      </c>
      <c r="B317" s="56">
        <f>PLRS!$D$1</f>
        <v>0</v>
      </c>
      <c r="C317" s="56">
        <f>PLRS!$D$2</f>
        <v>0</v>
      </c>
      <c r="D317" s="56">
        <f>PLRS!$D$3</f>
        <v>0</v>
      </c>
      <c r="E317" s="60" t="s">
        <v>92</v>
      </c>
      <c r="F317" s="60" t="str">
        <f>'County Data 2017'!B51</f>
        <v>Monroe</v>
      </c>
      <c r="G317" s="53">
        <f>'County Data 2017'!W51</f>
        <v>0</v>
      </c>
      <c r="H317" s="53">
        <f>'County Data 2017'!X51</f>
        <v>0</v>
      </c>
      <c r="I317" s="53">
        <f>'County Data 2017'!Y51</f>
        <v>0</v>
      </c>
      <c r="J317" s="53">
        <f>'County Data 2017'!Z51</f>
        <v>0</v>
      </c>
      <c r="K317" s="53">
        <f>'County Data 2017'!AA51</f>
        <v>0</v>
      </c>
      <c r="L317" s="57">
        <f t="shared" ca="1" si="4"/>
        <v>43258</v>
      </c>
    </row>
    <row r="318" spans="1:12">
      <c r="A318" s="57">
        <f>PLRS!$D$5</f>
        <v>0</v>
      </c>
      <c r="B318" s="56">
        <f>PLRS!$D$1</f>
        <v>0</v>
      </c>
      <c r="C318" s="56">
        <f>PLRS!$D$2</f>
        <v>0</v>
      </c>
      <c r="D318" s="56">
        <f>PLRS!$D$3</f>
        <v>0</v>
      </c>
      <c r="E318" s="60" t="s">
        <v>92</v>
      </c>
      <c r="F318" s="60" t="str">
        <f>'County Data 2017'!B52</f>
        <v>Nassau</v>
      </c>
      <c r="G318" s="53">
        <f>'County Data 2017'!W52</f>
        <v>0</v>
      </c>
      <c r="H318" s="53">
        <f>'County Data 2017'!X52</f>
        <v>0</v>
      </c>
      <c r="I318" s="53">
        <f>'County Data 2017'!Y52</f>
        <v>0</v>
      </c>
      <c r="J318" s="53">
        <f>'County Data 2017'!Z52</f>
        <v>0</v>
      </c>
      <c r="K318" s="53">
        <f>'County Data 2017'!AA52</f>
        <v>0</v>
      </c>
      <c r="L318" s="57">
        <f t="shared" ca="1" si="4"/>
        <v>43258</v>
      </c>
    </row>
    <row r="319" spans="1:12">
      <c r="A319" s="57">
        <f>PLRS!$D$5</f>
        <v>0</v>
      </c>
      <c r="B319" s="56">
        <f>PLRS!$D$1</f>
        <v>0</v>
      </c>
      <c r="C319" s="56">
        <f>PLRS!$D$2</f>
        <v>0</v>
      </c>
      <c r="D319" s="56">
        <f>PLRS!$D$3</f>
        <v>0</v>
      </c>
      <c r="E319" s="60" t="s">
        <v>92</v>
      </c>
      <c r="F319" s="60" t="str">
        <f>'County Data 2017'!B53</f>
        <v>Okaloosa</v>
      </c>
      <c r="G319" s="53">
        <f>'County Data 2017'!W53</f>
        <v>0</v>
      </c>
      <c r="H319" s="53">
        <f>'County Data 2017'!X53</f>
        <v>0</v>
      </c>
      <c r="I319" s="53">
        <f>'County Data 2017'!Y53</f>
        <v>0</v>
      </c>
      <c r="J319" s="53">
        <f>'County Data 2017'!Z53</f>
        <v>0</v>
      </c>
      <c r="K319" s="53">
        <f>'County Data 2017'!AA53</f>
        <v>0</v>
      </c>
      <c r="L319" s="57">
        <f t="shared" ca="1" si="4"/>
        <v>43258</v>
      </c>
    </row>
    <row r="320" spans="1:12">
      <c r="A320" s="57">
        <f>PLRS!$D$5</f>
        <v>0</v>
      </c>
      <c r="B320" s="56">
        <f>PLRS!$D$1</f>
        <v>0</v>
      </c>
      <c r="C320" s="56">
        <f>PLRS!$D$2</f>
        <v>0</v>
      </c>
      <c r="D320" s="56">
        <f>PLRS!$D$3</f>
        <v>0</v>
      </c>
      <c r="E320" s="60" t="s">
        <v>92</v>
      </c>
      <c r="F320" s="60" t="str">
        <f>'County Data 2017'!B54</f>
        <v>Okeechobee</v>
      </c>
      <c r="G320" s="53">
        <f>'County Data 2017'!W54</f>
        <v>0</v>
      </c>
      <c r="H320" s="53">
        <f>'County Data 2017'!X54</f>
        <v>0</v>
      </c>
      <c r="I320" s="53">
        <f>'County Data 2017'!Y54</f>
        <v>0</v>
      </c>
      <c r="J320" s="53">
        <f>'County Data 2017'!Z54</f>
        <v>0</v>
      </c>
      <c r="K320" s="53">
        <f>'County Data 2017'!AA54</f>
        <v>0</v>
      </c>
      <c r="L320" s="57">
        <f t="shared" ca="1" si="4"/>
        <v>43258</v>
      </c>
    </row>
    <row r="321" spans="1:12">
      <c r="A321" s="57">
        <f>PLRS!$D$5</f>
        <v>0</v>
      </c>
      <c r="B321" s="56">
        <f>PLRS!$D$1</f>
        <v>0</v>
      </c>
      <c r="C321" s="56">
        <f>PLRS!$D$2</f>
        <v>0</v>
      </c>
      <c r="D321" s="56">
        <f>PLRS!$D$3</f>
        <v>0</v>
      </c>
      <c r="E321" s="60" t="s">
        <v>92</v>
      </c>
      <c r="F321" s="60" t="str">
        <f>'County Data 2017'!B55</f>
        <v>Orange</v>
      </c>
      <c r="G321" s="53">
        <f>'County Data 2017'!W55</f>
        <v>0</v>
      </c>
      <c r="H321" s="53">
        <f>'County Data 2017'!X55</f>
        <v>0</v>
      </c>
      <c r="I321" s="53">
        <f>'County Data 2017'!Y55</f>
        <v>0</v>
      </c>
      <c r="J321" s="53">
        <f>'County Data 2017'!Z55</f>
        <v>0</v>
      </c>
      <c r="K321" s="53">
        <f>'County Data 2017'!AA55</f>
        <v>0</v>
      </c>
      <c r="L321" s="57">
        <f t="shared" ca="1" si="4"/>
        <v>43258</v>
      </c>
    </row>
    <row r="322" spans="1:12">
      <c r="A322" s="57">
        <f>PLRS!$D$5</f>
        <v>0</v>
      </c>
      <c r="B322" s="56">
        <f>PLRS!$D$1</f>
        <v>0</v>
      </c>
      <c r="C322" s="56">
        <f>PLRS!$D$2</f>
        <v>0</v>
      </c>
      <c r="D322" s="56">
        <f>PLRS!$D$3</f>
        <v>0</v>
      </c>
      <c r="E322" s="60" t="s">
        <v>92</v>
      </c>
      <c r="F322" s="60" t="str">
        <f>'County Data 2017'!B56</f>
        <v>Osceola</v>
      </c>
      <c r="G322" s="53">
        <f>'County Data 2017'!W56</f>
        <v>0</v>
      </c>
      <c r="H322" s="53">
        <f>'County Data 2017'!X56</f>
        <v>0</v>
      </c>
      <c r="I322" s="53">
        <f>'County Data 2017'!Y56</f>
        <v>0</v>
      </c>
      <c r="J322" s="53">
        <f>'County Data 2017'!Z56</f>
        <v>0</v>
      </c>
      <c r="K322" s="53">
        <f>'County Data 2017'!AA56</f>
        <v>0</v>
      </c>
      <c r="L322" s="57">
        <f t="shared" ca="1" si="4"/>
        <v>43258</v>
      </c>
    </row>
    <row r="323" spans="1:12">
      <c r="A323" s="57">
        <f>PLRS!$D$5</f>
        <v>0</v>
      </c>
      <c r="B323" s="56">
        <f>PLRS!$D$1</f>
        <v>0</v>
      </c>
      <c r="C323" s="56">
        <f>PLRS!$D$2</f>
        <v>0</v>
      </c>
      <c r="D323" s="56">
        <f>PLRS!$D$3</f>
        <v>0</v>
      </c>
      <c r="E323" s="60" t="s">
        <v>92</v>
      </c>
      <c r="F323" s="60" t="str">
        <f>'County Data 2017'!B57</f>
        <v>Palm Beach</v>
      </c>
      <c r="G323" s="53">
        <f>'County Data 2017'!W57</f>
        <v>0</v>
      </c>
      <c r="H323" s="53">
        <f>'County Data 2017'!X57</f>
        <v>0</v>
      </c>
      <c r="I323" s="53">
        <f>'County Data 2017'!Y57</f>
        <v>0</v>
      </c>
      <c r="J323" s="53">
        <f>'County Data 2017'!Z57</f>
        <v>0</v>
      </c>
      <c r="K323" s="53">
        <f>'County Data 2017'!AA57</f>
        <v>0</v>
      </c>
      <c r="L323" s="57">
        <f t="shared" ref="L323:L386" ca="1" si="5">TODAY()</f>
        <v>43258</v>
      </c>
    </row>
    <row r="324" spans="1:12">
      <c r="A324" s="57">
        <f>PLRS!$D$5</f>
        <v>0</v>
      </c>
      <c r="B324" s="56">
        <f>PLRS!$D$1</f>
        <v>0</v>
      </c>
      <c r="C324" s="56">
        <f>PLRS!$D$2</f>
        <v>0</v>
      </c>
      <c r="D324" s="56">
        <f>PLRS!$D$3</f>
        <v>0</v>
      </c>
      <c r="E324" s="60" t="s">
        <v>92</v>
      </c>
      <c r="F324" s="60" t="str">
        <f>'County Data 2017'!B58</f>
        <v>Pasco</v>
      </c>
      <c r="G324" s="53">
        <f>'County Data 2017'!W58</f>
        <v>0</v>
      </c>
      <c r="H324" s="53">
        <f>'County Data 2017'!X58</f>
        <v>0</v>
      </c>
      <c r="I324" s="53">
        <f>'County Data 2017'!Y58</f>
        <v>0</v>
      </c>
      <c r="J324" s="53">
        <f>'County Data 2017'!Z58</f>
        <v>0</v>
      </c>
      <c r="K324" s="53">
        <f>'County Data 2017'!AA58</f>
        <v>0</v>
      </c>
      <c r="L324" s="57">
        <f t="shared" ca="1" si="5"/>
        <v>43258</v>
      </c>
    </row>
    <row r="325" spans="1:12">
      <c r="A325" s="57">
        <f>PLRS!$D$5</f>
        <v>0</v>
      </c>
      <c r="B325" s="56">
        <f>PLRS!$D$1</f>
        <v>0</v>
      </c>
      <c r="C325" s="56">
        <f>PLRS!$D$2</f>
        <v>0</v>
      </c>
      <c r="D325" s="56">
        <f>PLRS!$D$3</f>
        <v>0</v>
      </c>
      <c r="E325" s="60" t="s">
        <v>92</v>
      </c>
      <c r="F325" s="60" t="str">
        <f>'County Data 2017'!B59</f>
        <v>Pinellas</v>
      </c>
      <c r="G325" s="53">
        <f>'County Data 2017'!W59</f>
        <v>0</v>
      </c>
      <c r="H325" s="53">
        <f>'County Data 2017'!X59</f>
        <v>0</v>
      </c>
      <c r="I325" s="53">
        <f>'County Data 2017'!Y59</f>
        <v>0</v>
      </c>
      <c r="J325" s="53">
        <f>'County Data 2017'!Z59</f>
        <v>0</v>
      </c>
      <c r="K325" s="53">
        <f>'County Data 2017'!AA59</f>
        <v>0</v>
      </c>
      <c r="L325" s="57">
        <f t="shared" ca="1" si="5"/>
        <v>43258</v>
      </c>
    </row>
    <row r="326" spans="1:12">
      <c r="A326" s="57">
        <f>PLRS!$D$5</f>
        <v>0</v>
      </c>
      <c r="B326" s="56">
        <f>PLRS!$D$1</f>
        <v>0</v>
      </c>
      <c r="C326" s="56">
        <f>PLRS!$D$2</f>
        <v>0</v>
      </c>
      <c r="D326" s="56">
        <f>PLRS!$D$3</f>
        <v>0</v>
      </c>
      <c r="E326" s="60" t="s">
        <v>92</v>
      </c>
      <c r="F326" s="60" t="str">
        <f>'County Data 2017'!B60</f>
        <v>Polk</v>
      </c>
      <c r="G326" s="53">
        <f>'County Data 2017'!W60</f>
        <v>0</v>
      </c>
      <c r="H326" s="53">
        <f>'County Data 2017'!X60</f>
        <v>0</v>
      </c>
      <c r="I326" s="53">
        <f>'County Data 2017'!Y60</f>
        <v>0</v>
      </c>
      <c r="J326" s="53">
        <f>'County Data 2017'!Z60</f>
        <v>0</v>
      </c>
      <c r="K326" s="53">
        <f>'County Data 2017'!AA60</f>
        <v>0</v>
      </c>
      <c r="L326" s="57">
        <f t="shared" ca="1" si="5"/>
        <v>43258</v>
      </c>
    </row>
    <row r="327" spans="1:12">
      <c r="A327" s="57">
        <f>PLRS!$D$5</f>
        <v>0</v>
      </c>
      <c r="B327" s="56">
        <f>PLRS!$D$1</f>
        <v>0</v>
      </c>
      <c r="C327" s="56">
        <f>PLRS!$D$2</f>
        <v>0</v>
      </c>
      <c r="D327" s="56">
        <f>PLRS!$D$3</f>
        <v>0</v>
      </c>
      <c r="E327" s="60" t="s">
        <v>92</v>
      </c>
      <c r="F327" s="60" t="str">
        <f>'County Data 2017'!B61</f>
        <v>Putnam</v>
      </c>
      <c r="G327" s="53">
        <f>'County Data 2017'!W61</f>
        <v>0</v>
      </c>
      <c r="H327" s="53">
        <f>'County Data 2017'!X61</f>
        <v>0</v>
      </c>
      <c r="I327" s="53">
        <f>'County Data 2017'!Y61</f>
        <v>0</v>
      </c>
      <c r="J327" s="53">
        <f>'County Data 2017'!Z61</f>
        <v>0</v>
      </c>
      <c r="K327" s="53">
        <f>'County Data 2017'!AA61</f>
        <v>0</v>
      </c>
      <c r="L327" s="57">
        <f t="shared" ca="1" si="5"/>
        <v>43258</v>
      </c>
    </row>
    <row r="328" spans="1:12">
      <c r="A328" s="57">
        <f>PLRS!$D$5</f>
        <v>0</v>
      </c>
      <c r="B328" s="56">
        <f>PLRS!$D$1</f>
        <v>0</v>
      </c>
      <c r="C328" s="56">
        <f>PLRS!$D$2</f>
        <v>0</v>
      </c>
      <c r="D328" s="56">
        <f>PLRS!$D$3</f>
        <v>0</v>
      </c>
      <c r="E328" s="60" t="s">
        <v>92</v>
      </c>
      <c r="F328" s="60" t="str">
        <f>'County Data 2017'!B62</f>
        <v>St. Johns</v>
      </c>
      <c r="G328" s="53">
        <f>'County Data 2017'!W62</f>
        <v>0</v>
      </c>
      <c r="H328" s="53">
        <f>'County Data 2017'!X62</f>
        <v>0</v>
      </c>
      <c r="I328" s="53">
        <f>'County Data 2017'!Y62</f>
        <v>0</v>
      </c>
      <c r="J328" s="53">
        <f>'County Data 2017'!Z62</f>
        <v>0</v>
      </c>
      <c r="K328" s="53">
        <f>'County Data 2017'!AA62</f>
        <v>0</v>
      </c>
      <c r="L328" s="57">
        <f t="shared" ca="1" si="5"/>
        <v>43258</v>
      </c>
    </row>
    <row r="329" spans="1:12">
      <c r="A329" s="57">
        <f>PLRS!$D$5</f>
        <v>0</v>
      </c>
      <c r="B329" s="56">
        <f>PLRS!$D$1</f>
        <v>0</v>
      </c>
      <c r="C329" s="56">
        <f>PLRS!$D$2</f>
        <v>0</v>
      </c>
      <c r="D329" s="56">
        <f>PLRS!$D$3</f>
        <v>0</v>
      </c>
      <c r="E329" s="60" t="s">
        <v>92</v>
      </c>
      <c r="F329" s="60" t="str">
        <f>'County Data 2017'!B63</f>
        <v>St. Lucie</v>
      </c>
      <c r="G329" s="53">
        <f>'County Data 2017'!W63</f>
        <v>0</v>
      </c>
      <c r="H329" s="53">
        <f>'County Data 2017'!X63</f>
        <v>0</v>
      </c>
      <c r="I329" s="53">
        <f>'County Data 2017'!Y63</f>
        <v>0</v>
      </c>
      <c r="J329" s="53">
        <f>'County Data 2017'!Z63</f>
        <v>0</v>
      </c>
      <c r="K329" s="53">
        <f>'County Data 2017'!AA63</f>
        <v>0</v>
      </c>
      <c r="L329" s="57">
        <f t="shared" ca="1" si="5"/>
        <v>43258</v>
      </c>
    </row>
    <row r="330" spans="1:12">
      <c r="A330" s="57">
        <f>PLRS!$D$5</f>
        <v>0</v>
      </c>
      <c r="B330" s="56">
        <f>PLRS!$D$1</f>
        <v>0</v>
      </c>
      <c r="C330" s="56">
        <f>PLRS!$D$2</f>
        <v>0</v>
      </c>
      <c r="D330" s="56">
        <f>PLRS!$D$3</f>
        <v>0</v>
      </c>
      <c r="E330" s="60" t="s">
        <v>92</v>
      </c>
      <c r="F330" s="60" t="str">
        <f>'County Data 2017'!B64</f>
        <v>Santa Rosa</v>
      </c>
      <c r="G330" s="53">
        <f>'County Data 2017'!W64</f>
        <v>0</v>
      </c>
      <c r="H330" s="53">
        <f>'County Data 2017'!X64</f>
        <v>0</v>
      </c>
      <c r="I330" s="53">
        <f>'County Data 2017'!Y64</f>
        <v>0</v>
      </c>
      <c r="J330" s="53">
        <f>'County Data 2017'!Z64</f>
        <v>0</v>
      </c>
      <c r="K330" s="53">
        <f>'County Data 2017'!AA64</f>
        <v>0</v>
      </c>
      <c r="L330" s="57">
        <f t="shared" ca="1" si="5"/>
        <v>43258</v>
      </c>
    </row>
    <row r="331" spans="1:12">
      <c r="A331" s="57">
        <f>PLRS!$D$5</f>
        <v>0</v>
      </c>
      <c r="B331" s="56">
        <f>PLRS!$D$1</f>
        <v>0</v>
      </c>
      <c r="C331" s="56">
        <f>PLRS!$D$2</f>
        <v>0</v>
      </c>
      <c r="D331" s="56">
        <f>PLRS!$D$3</f>
        <v>0</v>
      </c>
      <c r="E331" s="60" t="s">
        <v>92</v>
      </c>
      <c r="F331" s="60" t="str">
        <f>'County Data 2017'!B65</f>
        <v>Sarasota</v>
      </c>
      <c r="G331" s="53">
        <f>'County Data 2017'!W65</f>
        <v>0</v>
      </c>
      <c r="H331" s="53">
        <f>'County Data 2017'!X65</f>
        <v>0</v>
      </c>
      <c r="I331" s="53">
        <f>'County Data 2017'!Y65</f>
        <v>0</v>
      </c>
      <c r="J331" s="53">
        <f>'County Data 2017'!Z65</f>
        <v>0</v>
      </c>
      <c r="K331" s="53">
        <f>'County Data 2017'!AA65</f>
        <v>0</v>
      </c>
      <c r="L331" s="57">
        <f t="shared" ca="1" si="5"/>
        <v>43258</v>
      </c>
    </row>
    <row r="332" spans="1:12">
      <c r="A332" s="57">
        <f>PLRS!$D$5</f>
        <v>0</v>
      </c>
      <c r="B332" s="56">
        <f>PLRS!$D$1</f>
        <v>0</v>
      </c>
      <c r="C332" s="56">
        <f>PLRS!$D$2</f>
        <v>0</v>
      </c>
      <c r="D332" s="56">
        <f>PLRS!$D$3</f>
        <v>0</v>
      </c>
      <c r="E332" s="60" t="s">
        <v>92</v>
      </c>
      <c r="F332" s="60" t="str">
        <f>'County Data 2017'!B66</f>
        <v>Seminole</v>
      </c>
      <c r="G332" s="53">
        <f>'County Data 2017'!W66</f>
        <v>0</v>
      </c>
      <c r="H332" s="53">
        <f>'County Data 2017'!X66</f>
        <v>0</v>
      </c>
      <c r="I332" s="53">
        <f>'County Data 2017'!Y66</f>
        <v>0</v>
      </c>
      <c r="J332" s="53">
        <f>'County Data 2017'!Z66</f>
        <v>0</v>
      </c>
      <c r="K332" s="53">
        <f>'County Data 2017'!AA66</f>
        <v>0</v>
      </c>
      <c r="L332" s="57">
        <f t="shared" ca="1" si="5"/>
        <v>43258</v>
      </c>
    </row>
    <row r="333" spans="1:12">
      <c r="A333" s="57">
        <f>PLRS!$D$5</f>
        <v>0</v>
      </c>
      <c r="B333" s="56">
        <f>PLRS!$D$1</f>
        <v>0</v>
      </c>
      <c r="C333" s="56">
        <f>PLRS!$D$2</f>
        <v>0</v>
      </c>
      <c r="D333" s="56">
        <f>PLRS!$D$3</f>
        <v>0</v>
      </c>
      <c r="E333" s="60" t="s">
        <v>92</v>
      </c>
      <c r="F333" s="60" t="str">
        <f>'County Data 2017'!B67</f>
        <v>Sumter</v>
      </c>
      <c r="G333" s="53">
        <f>'County Data 2017'!W67</f>
        <v>0</v>
      </c>
      <c r="H333" s="53">
        <f>'County Data 2017'!X67</f>
        <v>0</v>
      </c>
      <c r="I333" s="53">
        <f>'County Data 2017'!Y67</f>
        <v>0</v>
      </c>
      <c r="J333" s="53">
        <f>'County Data 2017'!Z67</f>
        <v>0</v>
      </c>
      <c r="K333" s="53">
        <f>'County Data 2017'!AA67</f>
        <v>0</v>
      </c>
      <c r="L333" s="57">
        <f t="shared" ca="1" si="5"/>
        <v>43258</v>
      </c>
    </row>
    <row r="334" spans="1:12">
      <c r="A334" s="57">
        <f>PLRS!$D$5</f>
        <v>0</v>
      </c>
      <c r="B334" s="56">
        <f>PLRS!$D$1</f>
        <v>0</v>
      </c>
      <c r="C334" s="56">
        <f>PLRS!$D$2</f>
        <v>0</v>
      </c>
      <c r="D334" s="56">
        <f>PLRS!$D$3</f>
        <v>0</v>
      </c>
      <c r="E334" s="60" t="s">
        <v>92</v>
      </c>
      <c r="F334" s="60" t="str">
        <f>'County Data 2017'!B68</f>
        <v>Suwannee</v>
      </c>
      <c r="G334" s="53">
        <f>'County Data 2017'!W68</f>
        <v>0</v>
      </c>
      <c r="H334" s="53">
        <f>'County Data 2017'!X68</f>
        <v>0</v>
      </c>
      <c r="I334" s="53">
        <f>'County Data 2017'!Y68</f>
        <v>0</v>
      </c>
      <c r="J334" s="53">
        <f>'County Data 2017'!Z68</f>
        <v>0</v>
      </c>
      <c r="K334" s="53">
        <f>'County Data 2017'!AA68</f>
        <v>0</v>
      </c>
      <c r="L334" s="57">
        <f t="shared" ca="1" si="5"/>
        <v>43258</v>
      </c>
    </row>
    <row r="335" spans="1:12">
      <c r="A335" s="57">
        <f>PLRS!$D$5</f>
        <v>0</v>
      </c>
      <c r="B335" s="56">
        <f>PLRS!$D$1</f>
        <v>0</v>
      </c>
      <c r="C335" s="56">
        <f>PLRS!$D$2</f>
        <v>0</v>
      </c>
      <c r="D335" s="56">
        <f>PLRS!$D$3</f>
        <v>0</v>
      </c>
      <c r="E335" s="60" t="s">
        <v>92</v>
      </c>
      <c r="F335" s="60" t="str">
        <f>'County Data 2017'!B69</f>
        <v>Taylor</v>
      </c>
      <c r="G335" s="53">
        <f>'County Data 2017'!W69</f>
        <v>0</v>
      </c>
      <c r="H335" s="53">
        <f>'County Data 2017'!X69</f>
        <v>0</v>
      </c>
      <c r="I335" s="53">
        <f>'County Data 2017'!Y69</f>
        <v>0</v>
      </c>
      <c r="J335" s="53">
        <f>'County Data 2017'!Z69</f>
        <v>0</v>
      </c>
      <c r="K335" s="53">
        <f>'County Data 2017'!AA69</f>
        <v>0</v>
      </c>
      <c r="L335" s="57">
        <f t="shared" ca="1" si="5"/>
        <v>43258</v>
      </c>
    </row>
    <row r="336" spans="1:12">
      <c r="A336" s="57">
        <f>PLRS!$D$5</f>
        <v>0</v>
      </c>
      <c r="B336" s="56">
        <f>PLRS!$D$1</f>
        <v>0</v>
      </c>
      <c r="C336" s="56">
        <f>PLRS!$D$2</f>
        <v>0</v>
      </c>
      <c r="D336" s="56">
        <f>PLRS!$D$3</f>
        <v>0</v>
      </c>
      <c r="E336" s="60" t="s">
        <v>92</v>
      </c>
      <c r="F336" s="60" t="str">
        <f>'County Data 2017'!B70</f>
        <v>Union</v>
      </c>
      <c r="G336" s="53">
        <f>'County Data 2017'!W70</f>
        <v>0</v>
      </c>
      <c r="H336" s="53">
        <f>'County Data 2017'!X70</f>
        <v>0</v>
      </c>
      <c r="I336" s="53">
        <f>'County Data 2017'!Y70</f>
        <v>0</v>
      </c>
      <c r="J336" s="53">
        <f>'County Data 2017'!Z70</f>
        <v>0</v>
      </c>
      <c r="K336" s="53">
        <f>'County Data 2017'!AA70</f>
        <v>0</v>
      </c>
      <c r="L336" s="57">
        <f t="shared" ca="1" si="5"/>
        <v>43258</v>
      </c>
    </row>
    <row r="337" spans="1:12">
      <c r="A337" s="57">
        <f>PLRS!$D$5</f>
        <v>0</v>
      </c>
      <c r="B337" s="56">
        <f>PLRS!$D$1</f>
        <v>0</v>
      </c>
      <c r="C337" s="56">
        <f>PLRS!$D$2</f>
        <v>0</v>
      </c>
      <c r="D337" s="56">
        <f>PLRS!$D$3</f>
        <v>0</v>
      </c>
      <c r="E337" s="60" t="s">
        <v>92</v>
      </c>
      <c r="F337" s="60" t="str">
        <f>'County Data 2017'!B71</f>
        <v>Volusia</v>
      </c>
      <c r="G337" s="53">
        <f>'County Data 2017'!W71</f>
        <v>0</v>
      </c>
      <c r="H337" s="53">
        <f>'County Data 2017'!X71</f>
        <v>0</v>
      </c>
      <c r="I337" s="53">
        <f>'County Data 2017'!Y71</f>
        <v>0</v>
      </c>
      <c r="J337" s="53">
        <f>'County Data 2017'!Z71</f>
        <v>0</v>
      </c>
      <c r="K337" s="53">
        <f>'County Data 2017'!AA71</f>
        <v>0</v>
      </c>
      <c r="L337" s="57">
        <f t="shared" ca="1" si="5"/>
        <v>43258</v>
      </c>
    </row>
    <row r="338" spans="1:12">
      <c r="A338" s="57">
        <f>PLRS!$D$5</f>
        <v>0</v>
      </c>
      <c r="B338" s="56">
        <f>PLRS!$D$1</f>
        <v>0</v>
      </c>
      <c r="C338" s="56">
        <f>PLRS!$D$2</f>
        <v>0</v>
      </c>
      <c r="D338" s="56">
        <f>PLRS!$D$3</f>
        <v>0</v>
      </c>
      <c r="E338" s="60" t="s">
        <v>92</v>
      </c>
      <c r="F338" s="60" t="str">
        <f>'County Data 2017'!B72</f>
        <v>Wakulla</v>
      </c>
      <c r="G338" s="53">
        <f>'County Data 2017'!W72</f>
        <v>0</v>
      </c>
      <c r="H338" s="53">
        <f>'County Data 2017'!X72</f>
        <v>0</v>
      </c>
      <c r="I338" s="53">
        <f>'County Data 2017'!Y72</f>
        <v>0</v>
      </c>
      <c r="J338" s="53">
        <f>'County Data 2017'!Z72</f>
        <v>0</v>
      </c>
      <c r="K338" s="53">
        <f>'County Data 2017'!AA72</f>
        <v>0</v>
      </c>
      <c r="L338" s="57">
        <f t="shared" ca="1" si="5"/>
        <v>43258</v>
      </c>
    </row>
    <row r="339" spans="1:12">
      <c r="A339" s="57">
        <f>PLRS!$D$5</f>
        <v>0</v>
      </c>
      <c r="B339" s="56">
        <f>PLRS!$D$1</f>
        <v>0</v>
      </c>
      <c r="C339" s="56">
        <f>PLRS!$D$2</f>
        <v>0</v>
      </c>
      <c r="D339" s="56">
        <f>PLRS!$D$3</f>
        <v>0</v>
      </c>
      <c r="E339" s="60" t="s">
        <v>92</v>
      </c>
      <c r="F339" s="60" t="str">
        <f>'County Data 2017'!B73</f>
        <v>Walton</v>
      </c>
      <c r="G339" s="53">
        <f>'County Data 2017'!W73</f>
        <v>0</v>
      </c>
      <c r="H339" s="53">
        <f>'County Data 2017'!X73</f>
        <v>0</v>
      </c>
      <c r="I339" s="53">
        <f>'County Data 2017'!Y73</f>
        <v>0</v>
      </c>
      <c r="J339" s="53">
        <f>'County Data 2017'!Z73</f>
        <v>0</v>
      </c>
      <c r="K339" s="53">
        <f>'County Data 2017'!AA73</f>
        <v>0</v>
      </c>
      <c r="L339" s="57">
        <f t="shared" ca="1" si="5"/>
        <v>43258</v>
      </c>
    </row>
    <row r="340" spans="1:12">
      <c r="A340" s="57">
        <f>PLRS!$D$5</f>
        <v>0</v>
      </c>
      <c r="B340" s="56">
        <f>PLRS!$D$1</f>
        <v>0</v>
      </c>
      <c r="C340" s="56">
        <f>PLRS!$D$2</f>
        <v>0</v>
      </c>
      <c r="D340" s="56">
        <f>PLRS!$D$3</f>
        <v>0</v>
      </c>
      <c r="E340" s="60" t="s">
        <v>92</v>
      </c>
      <c r="F340" s="60" t="str">
        <f>'County Data 2017'!B74</f>
        <v>Washington</v>
      </c>
      <c r="G340" s="53">
        <f>'County Data 2017'!W74</f>
        <v>0</v>
      </c>
      <c r="H340" s="53">
        <f>'County Data 2017'!X74</f>
        <v>0</v>
      </c>
      <c r="I340" s="53">
        <f>'County Data 2017'!Y74</f>
        <v>0</v>
      </c>
      <c r="J340" s="53">
        <f>'County Data 2017'!Z74</f>
        <v>0</v>
      </c>
      <c r="K340" s="53">
        <f>'County Data 2017'!AA74</f>
        <v>0</v>
      </c>
      <c r="L340" s="57">
        <f t="shared" ca="1" si="5"/>
        <v>43258</v>
      </c>
    </row>
    <row r="341" spans="1:12">
      <c r="A341" s="57">
        <f>PLRS!$D$5</f>
        <v>0</v>
      </c>
      <c r="B341" s="56">
        <f>PLRS!$D$1</f>
        <v>0</v>
      </c>
      <c r="C341" s="56">
        <f>PLRS!$D$2</f>
        <v>0</v>
      </c>
      <c r="D341" s="56">
        <f>PLRS!$D$3</f>
        <v>0</v>
      </c>
      <c r="E341" s="60" t="s">
        <v>92</v>
      </c>
      <c r="F341" s="60" t="str">
        <f>'County Data 2017'!B75</f>
        <v>Other</v>
      </c>
      <c r="G341" s="53">
        <f>'County Data 2017'!W75</f>
        <v>0</v>
      </c>
      <c r="H341" s="53">
        <f>'County Data 2017'!X75</f>
        <v>0</v>
      </c>
      <c r="I341" s="53">
        <f>'County Data 2017'!Y75</f>
        <v>0</v>
      </c>
      <c r="J341" s="53">
        <f>'County Data 2017'!Z75</f>
        <v>0</v>
      </c>
      <c r="K341" s="53">
        <f>'County Data 2017'!AA75</f>
        <v>0</v>
      </c>
      <c r="L341" s="57">
        <f t="shared" ca="1" si="5"/>
        <v>43258</v>
      </c>
    </row>
    <row r="342" spans="1:12">
      <c r="A342" s="57">
        <f>PLRS!$D$5</f>
        <v>0</v>
      </c>
      <c r="B342" s="56">
        <f>PLRS!$D$1</f>
        <v>0</v>
      </c>
      <c r="C342" s="56">
        <f>PLRS!$D$2</f>
        <v>0</v>
      </c>
      <c r="D342" s="56">
        <f>PLRS!$D$3</f>
        <v>0</v>
      </c>
      <c r="E342" s="60" t="s">
        <v>93</v>
      </c>
      <c r="F342" s="60" t="str">
        <f>'County Data 2017'!B8</f>
        <v>Alachua</v>
      </c>
      <c r="G342" s="53">
        <f>'County Data 2017'!AB8</f>
        <v>0</v>
      </c>
      <c r="H342" s="53">
        <f>'County Data 2017'!AC8</f>
        <v>0</v>
      </c>
      <c r="I342" s="53">
        <f>'County Data 2017'!AD8</f>
        <v>0</v>
      </c>
      <c r="J342" s="53">
        <f>'County Data 2017'!AE8</f>
        <v>0</v>
      </c>
      <c r="K342" s="53">
        <f>'County Data 2017'!AF8</f>
        <v>0</v>
      </c>
      <c r="L342" s="57">
        <f t="shared" ca="1" si="5"/>
        <v>43258</v>
      </c>
    </row>
    <row r="343" spans="1:12">
      <c r="A343" s="57">
        <f>PLRS!$D$5</f>
        <v>0</v>
      </c>
      <c r="B343" s="56">
        <f>PLRS!$D$1</f>
        <v>0</v>
      </c>
      <c r="C343" s="56">
        <f>PLRS!$D$2</f>
        <v>0</v>
      </c>
      <c r="D343" s="56">
        <f>PLRS!$D$3</f>
        <v>0</v>
      </c>
      <c r="E343" s="60" t="s">
        <v>93</v>
      </c>
      <c r="F343" s="60" t="str">
        <f>'County Data 2017'!B9</f>
        <v>Baker</v>
      </c>
      <c r="G343" s="53">
        <f>'County Data 2017'!AB9</f>
        <v>0</v>
      </c>
      <c r="H343" s="53">
        <f>'County Data 2017'!AC9</f>
        <v>0</v>
      </c>
      <c r="I343" s="53">
        <f>'County Data 2017'!AD9</f>
        <v>0</v>
      </c>
      <c r="J343" s="53">
        <f>'County Data 2017'!AE9</f>
        <v>0</v>
      </c>
      <c r="K343" s="53">
        <f>'County Data 2017'!AF9</f>
        <v>0</v>
      </c>
      <c r="L343" s="57">
        <f t="shared" ca="1" si="5"/>
        <v>43258</v>
      </c>
    </row>
    <row r="344" spans="1:12">
      <c r="A344" s="57">
        <f>PLRS!$D$5</f>
        <v>0</v>
      </c>
      <c r="B344" s="56">
        <f>PLRS!$D$1</f>
        <v>0</v>
      </c>
      <c r="C344" s="56">
        <f>PLRS!$D$2</f>
        <v>0</v>
      </c>
      <c r="D344" s="56">
        <f>PLRS!$D$3</f>
        <v>0</v>
      </c>
      <c r="E344" s="60" t="s">
        <v>93</v>
      </c>
      <c r="F344" s="60" t="str">
        <f>'County Data 2017'!B10</f>
        <v>Bay</v>
      </c>
      <c r="G344" s="53">
        <f>'County Data 2017'!AB10</f>
        <v>0</v>
      </c>
      <c r="H344" s="53">
        <f>'County Data 2017'!AC10</f>
        <v>0</v>
      </c>
      <c r="I344" s="53">
        <f>'County Data 2017'!AD10</f>
        <v>0</v>
      </c>
      <c r="J344" s="53">
        <f>'County Data 2017'!AE10</f>
        <v>0</v>
      </c>
      <c r="K344" s="53">
        <f>'County Data 2017'!AF10</f>
        <v>0</v>
      </c>
      <c r="L344" s="57">
        <f t="shared" ca="1" si="5"/>
        <v>43258</v>
      </c>
    </row>
    <row r="345" spans="1:12">
      <c r="A345" s="57">
        <f>PLRS!$D$5</f>
        <v>0</v>
      </c>
      <c r="B345" s="56">
        <f>PLRS!$D$1</f>
        <v>0</v>
      </c>
      <c r="C345" s="56">
        <f>PLRS!$D$2</f>
        <v>0</v>
      </c>
      <c r="D345" s="56">
        <f>PLRS!$D$3</f>
        <v>0</v>
      </c>
      <c r="E345" s="60" t="s">
        <v>93</v>
      </c>
      <c r="F345" s="60" t="str">
        <f>'County Data 2017'!B11</f>
        <v>Bradford</v>
      </c>
      <c r="G345" s="53">
        <f>'County Data 2017'!AB11</f>
        <v>0</v>
      </c>
      <c r="H345" s="53">
        <f>'County Data 2017'!AC11</f>
        <v>0</v>
      </c>
      <c r="I345" s="53">
        <f>'County Data 2017'!AD11</f>
        <v>0</v>
      </c>
      <c r="J345" s="53">
        <f>'County Data 2017'!AE11</f>
        <v>0</v>
      </c>
      <c r="K345" s="53">
        <f>'County Data 2017'!AF11</f>
        <v>0</v>
      </c>
      <c r="L345" s="57">
        <f t="shared" ca="1" si="5"/>
        <v>43258</v>
      </c>
    </row>
    <row r="346" spans="1:12">
      <c r="A346" s="57">
        <f>PLRS!$D$5</f>
        <v>0</v>
      </c>
      <c r="B346" s="56">
        <f>PLRS!$D$1</f>
        <v>0</v>
      </c>
      <c r="C346" s="56">
        <f>PLRS!$D$2</f>
        <v>0</v>
      </c>
      <c r="D346" s="56">
        <f>PLRS!$D$3</f>
        <v>0</v>
      </c>
      <c r="E346" s="60" t="s">
        <v>93</v>
      </c>
      <c r="F346" s="60" t="str">
        <f>'County Data 2017'!B12</f>
        <v>Brevard</v>
      </c>
      <c r="G346" s="53">
        <f>'County Data 2017'!AB12</f>
        <v>0</v>
      </c>
      <c r="H346" s="53">
        <f>'County Data 2017'!AC12</f>
        <v>0</v>
      </c>
      <c r="I346" s="53">
        <f>'County Data 2017'!AD12</f>
        <v>0</v>
      </c>
      <c r="J346" s="53">
        <f>'County Data 2017'!AE12</f>
        <v>0</v>
      </c>
      <c r="K346" s="53">
        <f>'County Data 2017'!AF12</f>
        <v>0</v>
      </c>
      <c r="L346" s="57">
        <f t="shared" ca="1" si="5"/>
        <v>43258</v>
      </c>
    </row>
    <row r="347" spans="1:12">
      <c r="A347" s="57">
        <f>PLRS!$D$5</f>
        <v>0</v>
      </c>
      <c r="B347" s="56">
        <f>PLRS!$D$1</f>
        <v>0</v>
      </c>
      <c r="C347" s="56">
        <f>PLRS!$D$2</f>
        <v>0</v>
      </c>
      <c r="D347" s="56">
        <f>PLRS!$D$3</f>
        <v>0</v>
      </c>
      <c r="E347" s="60" t="s">
        <v>93</v>
      </c>
      <c r="F347" s="60" t="str">
        <f>'County Data 2017'!B13</f>
        <v>Broward</v>
      </c>
      <c r="G347" s="53">
        <f>'County Data 2017'!AB13</f>
        <v>0</v>
      </c>
      <c r="H347" s="53">
        <f>'County Data 2017'!AC13</f>
        <v>0</v>
      </c>
      <c r="I347" s="53">
        <f>'County Data 2017'!AD13</f>
        <v>0</v>
      </c>
      <c r="J347" s="53">
        <f>'County Data 2017'!AE13</f>
        <v>0</v>
      </c>
      <c r="K347" s="53">
        <f>'County Data 2017'!AF13</f>
        <v>0</v>
      </c>
      <c r="L347" s="57">
        <f t="shared" ca="1" si="5"/>
        <v>43258</v>
      </c>
    </row>
    <row r="348" spans="1:12">
      <c r="A348" s="57">
        <f>PLRS!$D$5</f>
        <v>0</v>
      </c>
      <c r="B348" s="56">
        <f>PLRS!$D$1</f>
        <v>0</v>
      </c>
      <c r="C348" s="56">
        <f>PLRS!$D$2</f>
        <v>0</v>
      </c>
      <c r="D348" s="56">
        <f>PLRS!$D$3</f>
        <v>0</v>
      </c>
      <c r="E348" s="60" t="s">
        <v>93</v>
      </c>
      <c r="F348" s="60" t="str">
        <f>'County Data 2017'!B14</f>
        <v>Calhoun</v>
      </c>
      <c r="G348" s="53">
        <f>'County Data 2017'!AB14</f>
        <v>0</v>
      </c>
      <c r="H348" s="53">
        <f>'County Data 2017'!AC14</f>
        <v>0</v>
      </c>
      <c r="I348" s="53">
        <f>'County Data 2017'!AD14</f>
        <v>0</v>
      </c>
      <c r="J348" s="53">
        <f>'County Data 2017'!AE14</f>
        <v>0</v>
      </c>
      <c r="K348" s="53">
        <f>'County Data 2017'!AF14</f>
        <v>0</v>
      </c>
      <c r="L348" s="57">
        <f t="shared" ca="1" si="5"/>
        <v>43258</v>
      </c>
    </row>
    <row r="349" spans="1:12">
      <c r="A349" s="57">
        <f>PLRS!$D$5</f>
        <v>0</v>
      </c>
      <c r="B349" s="56">
        <f>PLRS!$D$1</f>
        <v>0</v>
      </c>
      <c r="C349" s="56">
        <f>PLRS!$D$2</f>
        <v>0</v>
      </c>
      <c r="D349" s="56">
        <f>PLRS!$D$3</f>
        <v>0</v>
      </c>
      <c r="E349" s="60" t="s">
        <v>93</v>
      </c>
      <c r="F349" s="60" t="str">
        <f>'County Data 2017'!B15</f>
        <v>Charlotte</v>
      </c>
      <c r="G349" s="53">
        <f>'County Data 2017'!AB15</f>
        <v>0</v>
      </c>
      <c r="H349" s="53">
        <f>'County Data 2017'!AC15</f>
        <v>0</v>
      </c>
      <c r="I349" s="53">
        <f>'County Data 2017'!AD15</f>
        <v>0</v>
      </c>
      <c r="J349" s="53">
        <f>'County Data 2017'!AE15</f>
        <v>0</v>
      </c>
      <c r="K349" s="53">
        <f>'County Data 2017'!AF15</f>
        <v>0</v>
      </c>
      <c r="L349" s="57">
        <f t="shared" ca="1" si="5"/>
        <v>43258</v>
      </c>
    </row>
    <row r="350" spans="1:12">
      <c r="A350" s="57">
        <f>PLRS!$D$5</f>
        <v>0</v>
      </c>
      <c r="B350" s="56">
        <f>PLRS!$D$1</f>
        <v>0</v>
      </c>
      <c r="C350" s="56">
        <f>PLRS!$D$2</f>
        <v>0</v>
      </c>
      <c r="D350" s="56">
        <f>PLRS!$D$3</f>
        <v>0</v>
      </c>
      <c r="E350" s="60" t="s">
        <v>93</v>
      </c>
      <c r="F350" s="60" t="str">
        <f>'County Data 2017'!B16</f>
        <v>Citrus</v>
      </c>
      <c r="G350" s="53">
        <f>'County Data 2017'!AB16</f>
        <v>0</v>
      </c>
      <c r="H350" s="53">
        <f>'County Data 2017'!AC16</f>
        <v>0</v>
      </c>
      <c r="I350" s="53">
        <f>'County Data 2017'!AD16</f>
        <v>0</v>
      </c>
      <c r="J350" s="53">
        <f>'County Data 2017'!AE16</f>
        <v>0</v>
      </c>
      <c r="K350" s="53">
        <f>'County Data 2017'!AF16</f>
        <v>0</v>
      </c>
      <c r="L350" s="57">
        <f t="shared" ca="1" si="5"/>
        <v>43258</v>
      </c>
    </row>
    <row r="351" spans="1:12">
      <c r="A351" s="57">
        <f>PLRS!$D$5</f>
        <v>0</v>
      </c>
      <c r="B351" s="56">
        <f>PLRS!$D$1</f>
        <v>0</v>
      </c>
      <c r="C351" s="56">
        <f>PLRS!$D$2</f>
        <v>0</v>
      </c>
      <c r="D351" s="56">
        <f>PLRS!$D$3</f>
        <v>0</v>
      </c>
      <c r="E351" s="60" t="s">
        <v>93</v>
      </c>
      <c r="F351" s="60" t="str">
        <f>'County Data 2017'!B17</f>
        <v>Clay</v>
      </c>
      <c r="G351" s="53">
        <f>'County Data 2017'!AB17</f>
        <v>0</v>
      </c>
      <c r="H351" s="53">
        <f>'County Data 2017'!AC17</f>
        <v>0</v>
      </c>
      <c r="I351" s="53">
        <f>'County Data 2017'!AD17</f>
        <v>0</v>
      </c>
      <c r="J351" s="53">
        <f>'County Data 2017'!AE17</f>
        <v>0</v>
      </c>
      <c r="K351" s="53">
        <f>'County Data 2017'!AF17</f>
        <v>0</v>
      </c>
      <c r="L351" s="57">
        <f t="shared" ca="1" si="5"/>
        <v>43258</v>
      </c>
    </row>
    <row r="352" spans="1:12">
      <c r="A352" s="57">
        <f>PLRS!$D$5</f>
        <v>0</v>
      </c>
      <c r="B352" s="56">
        <f>PLRS!$D$1</f>
        <v>0</v>
      </c>
      <c r="C352" s="56">
        <f>PLRS!$D$2</f>
        <v>0</v>
      </c>
      <c r="D352" s="56">
        <f>PLRS!$D$3</f>
        <v>0</v>
      </c>
      <c r="E352" s="60" t="s">
        <v>93</v>
      </c>
      <c r="F352" s="60" t="str">
        <f>'County Data 2017'!B18</f>
        <v>Collier</v>
      </c>
      <c r="G352" s="53">
        <f>'County Data 2017'!AB18</f>
        <v>0</v>
      </c>
      <c r="H352" s="53">
        <f>'County Data 2017'!AC18</f>
        <v>0</v>
      </c>
      <c r="I352" s="53">
        <f>'County Data 2017'!AD18</f>
        <v>0</v>
      </c>
      <c r="J352" s="53">
        <f>'County Data 2017'!AE18</f>
        <v>0</v>
      </c>
      <c r="K352" s="53">
        <f>'County Data 2017'!AF18</f>
        <v>0</v>
      </c>
      <c r="L352" s="57">
        <f t="shared" ca="1" si="5"/>
        <v>43258</v>
      </c>
    </row>
    <row r="353" spans="1:12">
      <c r="A353" s="57">
        <f>PLRS!$D$5</f>
        <v>0</v>
      </c>
      <c r="B353" s="56">
        <f>PLRS!$D$1</f>
        <v>0</v>
      </c>
      <c r="C353" s="56">
        <f>PLRS!$D$2</f>
        <v>0</v>
      </c>
      <c r="D353" s="56">
        <f>PLRS!$D$3</f>
        <v>0</v>
      </c>
      <c r="E353" s="60" t="s">
        <v>93</v>
      </c>
      <c r="F353" s="60" t="str">
        <f>'County Data 2017'!B19</f>
        <v>Columbia</v>
      </c>
      <c r="G353" s="53">
        <f>'County Data 2017'!AB19</f>
        <v>0</v>
      </c>
      <c r="H353" s="53">
        <f>'County Data 2017'!AC19</f>
        <v>0</v>
      </c>
      <c r="I353" s="53">
        <f>'County Data 2017'!AD19</f>
        <v>0</v>
      </c>
      <c r="J353" s="53">
        <f>'County Data 2017'!AE19</f>
        <v>0</v>
      </c>
      <c r="K353" s="53">
        <f>'County Data 2017'!AF19</f>
        <v>0</v>
      </c>
      <c r="L353" s="57">
        <f t="shared" ca="1" si="5"/>
        <v>43258</v>
      </c>
    </row>
    <row r="354" spans="1:12">
      <c r="A354" s="57">
        <f>PLRS!$D$5</f>
        <v>0</v>
      </c>
      <c r="B354" s="56">
        <f>PLRS!$D$1</f>
        <v>0</v>
      </c>
      <c r="C354" s="56">
        <f>PLRS!$D$2</f>
        <v>0</v>
      </c>
      <c r="D354" s="56">
        <f>PLRS!$D$3</f>
        <v>0</v>
      </c>
      <c r="E354" s="60" t="s">
        <v>93</v>
      </c>
      <c r="F354" s="60" t="str">
        <f>'County Data 2017'!B20</f>
        <v>DeSoto</v>
      </c>
      <c r="G354" s="53">
        <f>'County Data 2017'!AB20</f>
        <v>0</v>
      </c>
      <c r="H354" s="53">
        <f>'County Data 2017'!AC20</f>
        <v>0</v>
      </c>
      <c r="I354" s="53">
        <f>'County Data 2017'!AD20</f>
        <v>0</v>
      </c>
      <c r="J354" s="53">
        <f>'County Data 2017'!AE20</f>
        <v>0</v>
      </c>
      <c r="K354" s="53">
        <f>'County Data 2017'!AF20</f>
        <v>0</v>
      </c>
      <c r="L354" s="57">
        <f t="shared" ca="1" si="5"/>
        <v>43258</v>
      </c>
    </row>
    <row r="355" spans="1:12">
      <c r="A355" s="57">
        <f>PLRS!$D$5</f>
        <v>0</v>
      </c>
      <c r="B355" s="56">
        <f>PLRS!$D$1</f>
        <v>0</v>
      </c>
      <c r="C355" s="56">
        <f>PLRS!$D$2</f>
        <v>0</v>
      </c>
      <c r="D355" s="56">
        <f>PLRS!$D$3</f>
        <v>0</v>
      </c>
      <c r="E355" s="60" t="s">
        <v>93</v>
      </c>
      <c r="F355" s="60" t="str">
        <f>'County Data 2017'!B21</f>
        <v>Dixie</v>
      </c>
      <c r="G355" s="53">
        <f>'County Data 2017'!AB21</f>
        <v>0</v>
      </c>
      <c r="H355" s="53">
        <f>'County Data 2017'!AC21</f>
        <v>0</v>
      </c>
      <c r="I355" s="53">
        <f>'County Data 2017'!AD21</f>
        <v>0</v>
      </c>
      <c r="J355" s="53">
        <f>'County Data 2017'!AE21</f>
        <v>0</v>
      </c>
      <c r="K355" s="53">
        <f>'County Data 2017'!AF21</f>
        <v>0</v>
      </c>
      <c r="L355" s="57">
        <f t="shared" ca="1" si="5"/>
        <v>43258</v>
      </c>
    </row>
    <row r="356" spans="1:12">
      <c r="A356" s="57">
        <f>PLRS!$D$5</f>
        <v>0</v>
      </c>
      <c r="B356" s="56">
        <f>PLRS!$D$1</f>
        <v>0</v>
      </c>
      <c r="C356" s="56">
        <f>PLRS!$D$2</f>
        <v>0</v>
      </c>
      <c r="D356" s="56">
        <f>PLRS!$D$3</f>
        <v>0</v>
      </c>
      <c r="E356" s="60" t="s">
        <v>93</v>
      </c>
      <c r="F356" s="60" t="str">
        <f>'County Data 2017'!B22</f>
        <v>Duval</v>
      </c>
      <c r="G356" s="53">
        <f>'County Data 2017'!AB22</f>
        <v>0</v>
      </c>
      <c r="H356" s="53">
        <f>'County Data 2017'!AC22</f>
        <v>0</v>
      </c>
      <c r="I356" s="53">
        <f>'County Data 2017'!AD22</f>
        <v>0</v>
      </c>
      <c r="J356" s="53">
        <f>'County Data 2017'!AE22</f>
        <v>0</v>
      </c>
      <c r="K356" s="53">
        <f>'County Data 2017'!AF22</f>
        <v>0</v>
      </c>
      <c r="L356" s="57">
        <f t="shared" ca="1" si="5"/>
        <v>43258</v>
      </c>
    </row>
    <row r="357" spans="1:12">
      <c r="A357" s="57">
        <f>PLRS!$D$5</f>
        <v>0</v>
      </c>
      <c r="B357" s="56">
        <f>PLRS!$D$1</f>
        <v>0</v>
      </c>
      <c r="C357" s="56">
        <f>PLRS!$D$2</f>
        <v>0</v>
      </c>
      <c r="D357" s="56">
        <f>PLRS!$D$3</f>
        <v>0</v>
      </c>
      <c r="E357" s="60" t="s">
        <v>93</v>
      </c>
      <c r="F357" s="60" t="str">
        <f>'County Data 2017'!B23</f>
        <v>Escambia</v>
      </c>
      <c r="G357" s="53">
        <f>'County Data 2017'!AB23</f>
        <v>0</v>
      </c>
      <c r="H357" s="53">
        <f>'County Data 2017'!AC23</f>
        <v>0</v>
      </c>
      <c r="I357" s="53">
        <f>'County Data 2017'!AD23</f>
        <v>0</v>
      </c>
      <c r="J357" s="53">
        <f>'County Data 2017'!AE23</f>
        <v>0</v>
      </c>
      <c r="K357" s="53">
        <f>'County Data 2017'!AF23</f>
        <v>0</v>
      </c>
      <c r="L357" s="57">
        <f t="shared" ca="1" si="5"/>
        <v>43258</v>
      </c>
    </row>
    <row r="358" spans="1:12">
      <c r="A358" s="57">
        <f>PLRS!$D$5</f>
        <v>0</v>
      </c>
      <c r="B358" s="56">
        <f>PLRS!$D$1</f>
        <v>0</v>
      </c>
      <c r="C358" s="56">
        <f>PLRS!$D$2</f>
        <v>0</v>
      </c>
      <c r="D358" s="56">
        <f>PLRS!$D$3</f>
        <v>0</v>
      </c>
      <c r="E358" s="60" t="s">
        <v>93</v>
      </c>
      <c r="F358" s="60" t="str">
        <f>'County Data 2017'!B24</f>
        <v>Flagler</v>
      </c>
      <c r="G358" s="53">
        <f>'County Data 2017'!AB24</f>
        <v>0</v>
      </c>
      <c r="H358" s="53">
        <f>'County Data 2017'!AC24</f>
        <v>0</v>
      </c>
      <c r="I358" s="53">
        <f>'County Data 2017'!AD24</f>
        <v>0</v>
      </c>
      <c r="J358" s="53">
        <f>'County Data 2017'!AE24</f>
        <v>0</v>
      </c>
      <c r="K358" s="53">
        <f>'County Data 2017'!AF24</f>
        <v>0</v>
      </c>
      <c r="L358" s="57">
        <f t="shared" ca="1" si="5"/>
        <v>43258</v>
      </c>
    </row>
    <row r="359" spans="1:12">
      <c r="A359" s="57">
        <f>PLRS!$D$5</f>
        <v>0</v>
      </c>
      <c r="B359" s="56">
        <f>PLRS!$D$1</f>
        <v>0</v>
      </c>
      <c r="C359" s="56">
        <f>PLRS!$D$2</f>
        <v>0</v>
      </c>
      <c r="D359" s="56">
        <f>PLRS!$D$3</f>
        <v>0</v>
      </c>
      <c r="E359" s="60" t="s">
        <v>93</v>
      </c>
      <c r="F359" s="60" t="str">
        <f>'County Data 2017'!B25</f>
        <v>Franklin</v>
      </c>
      <c r="G359" s="53">
        <f>'County Data 2017'!AB25</f>
        <v>0</v>
      </c>
      <c r="H359" s="53">
        <f>'County Data 2017'!AC25</f>
        <v>0</v>
      </c>
      <c r="I359" s="53">
        <f>'County Data 2017'!AD25</f>
        <v>0</v>
      </c>
      <c r="J359" s="53">
        <f>'County Data 2017'!AE25</f>
        <v>0</v>
      </c>
      <c r="K359" s="53">
        <f>'County Data 2017'!AF25</f>
        <v>0</v>
      </c>
      <c r="L359" s="57">
        <f t="shared" ca="1" si="5"/>
        <v>43258</v>
      </c>
    </row>
    <row r="360" spans="1:12">
      <c r="A360" s="57">
        <f>PLRS!$D$5</f>
        <v>0</v>
      </c>
      <c r="B360" s="56">
        <f>PLRS!$D$1</f>
        <v>0</v>
      </c>
      <c r="C360" s="56">
        <f>PLRS!$D$2</f>
        <v>0</v>
      </c>
      <c r="D360" s="56">
        <f>PLRS!$D$3</f>
        <v>0</v>
      </c>
      <c r="E360" s="60" t="s">
        <v>93</v>
      </c>
      <c r="F360" s="60" t="str">
        <f>'County Data 2017'!B26</f>
        <v>Gadsden</v>
      </c>
      <c r="G360" s="53">
        <f>'County Data 2017'!AB26</f>
        <v>0</v>
      </c>
      <c r="H360" s="53">
        <f>'County Data 2017'!AC26</f>
        <v>0</v>
      </c>
      <c r="I360" s="53">
        <f>'County Data 2017'!AD26</f>
        <v>0</v>
      </c>
      <c r="J360" s="53">
        <f>'County Data 2017'!AE26</f>
        <v>0</v>
      </c>
      <c r="K360" s="53">
        <f>'County Data 2017'!AF26</f>
        <v>0</v>
      </c>
      <c r="L360" s="57">
        <f t="shared" ca="1" si="5"/>
        <v>43258</v>
      </c>
    </row>
    <row r="361" spans="1:12">
      <c r="A361" s="57">
        <f>PLRS!$D$5</f>
        <v>0</v>
      </c>
      <c r="B361" s="56">
        <f>PLRS!$D$1</f>
        <v>0</v>
      </c>
      <c r="C361" s="56">
        <f>PLRS!$D$2</f>
        <v>0</v>
      </c>
      <c r="D361" s="56">
        <f>PLRS!$D$3</f>
        <v>0</v>
      </c>
      <c r="E361" s="60" t="s">
        <v>93</v>
      </c>
      <c r="F361" s="60" t="str">
        <f>'County Data 2017'!B27</f>
        <v>Gilchrist</v>
      </c>
      <c r="G361" s="53">
        <f>'County Data 2017'!AB27</f>
        <v>0</v>
      </c>
      <c r="H361" s="53">
        <f>'County Data 2017'!AC27</f>
        <v>0</v>
      </c>
      <c r="I361" s="53">
        <f>'County Data 2017'!AD27</f>
        <v>0</v>
      </c>
      <c r="J361" s="53">
        <f>'County Data 2017'!AE27</f>
        <v>0</v>
      </c>
      <c r="K361" s="53">
        <f>'County Data 2017'!AF27</f>
        <v>0</v>
      </c>
      <c r="L361" s="57">
        <f t="shared" ca="1" si="5"/>
        <v>43258</v>
      </c>
    </row>
    <row r="362" spans="1:12">
      <c r="A362" s="57">
        <f>PLRS!$D$5</f>
        <v>0</v>
      </c>
      <c r="B362" s="56">
        <f>PLRS!$D$1</f>
        <v>0</v>
      </c>
      <c r="C362" s="56">
        <f>PLRS!$D$2</f>
        <v>0</v>
      </c>
      <c r="D362" s="56">
        <f>PLRS!$D$3</f>
        <v>0</v>
      </c>
      <c r="E362" s="60" t="s">
        <v>93</v>
      </c>
      <c r="F362" s="60" t="str">
        <f>'County Data 2017'!B28</f>
        <v>Glades</v>
      </c>
      <c r="G362" s="53">
        <f>'County Data 2017'!AB28</f>
        <v>0</v>
      </c>
      <c r="H362" s="53">
        <f>'County Data 2017'!AC28</f>
        <v>0</v>
      </c>
      <c r="I362" s="53">
        <f>'County Data 2017'!AD28</f>
        <v>0</v>
      </c>
      <c r="J362" s="53">
        <f>'County Data 2017'!AE28</f>
        <v>0</v>
      </c>
      <c r="K362" s="53">
        <f>'County Data 2017'!AF28</f>
        <v>0</v>
      </c>
      <c r="L362" s="57">
        <f t="shared" ca="1" si="5"/>
        <v>43258</v>
      </c>
    </row>
    <row r="363" spans="1:12">
      <c r="A363" s="57">
        <f>PLRS!$D$5</f>
        <v>0</v>
      </c>
      <c r="B363" s="56">
        <f>PLRS!$D$1</f>
        <v>0</v>
      </c>
      <c r="C363" s="56">
        <f>PLRS!$D$2</f>
        <v>0</v>
      </c>
      <c r="D363" s="56">
        <f>PLRS!$D$3</f>
        <v>0</v>
      </c>
      <c r="E363" s="60" t="s">
        <v>93</v>
      </c>
      <c r="F363" s="60" t="str">
        <f>'County Data 2017'!B29</f>
        <v>Gulf</v>
      </c>
      <c r="G363" s="53">
        <f>'County Data 2017'!AB29</f>
        <v>0</v>
      </c>
      <c r="H363" s="53">
        <f>'County Data 2017'!AC29</f>
        <v>0</v>
      </c>
      <c r="I363" s="53">
        <f>'County Data 2017'!AD29</f>
        <v>0</v>
      </c>
      <c r="J363" s="53">
        <f>'County Data 2017'!AE29</f>
        <v>0</v>
      </c>
      <c r="K363" s="53">
        <f>'County Data 2017'!AF29</f>
        <v>0</v>
      </c>
      <c r="L363" s="57">
        <f t="shared" ca="1" si="5"/>
        <v>43258</v>
      </c>
    </row>
    <row r="364" spans="1:12">
      <c r="A364" s="57">
        <f>PLRS!$D$5</f>
        <v>0</v>
      </c>
      <c r="B364" s="56">
        <f>PLRS!$D$1</f>
        <v>0</v>
      </c>
      <c r="C364" s="56">
        <f>PLRS!$D$2</f>
        <v>0</v>
      </c>
      <c r="D364" s="56">
        <f>PLRS!$D$3</f>
        <v>0</v>
      </c>
      <c r="E364" s="60" t="s">
        <v>93</v>
      </c>
      <c r="F364" s="60" t="str">
        <f>'County Data 2017'!B30</f>
        <v>Hamilton</v>
      </c>
      <c r="G364" s="53">
        <f>'County Data 2017'!AB30</f>
        <v>0</v>
      </c>
      <c r="H364" s="53">
        <f>'County Data 2017'!AC30</f>
        <v>0</v>
      </c>
      <c r="I364" s="53">
        <f>'County Data 2017'!AD30</f>
        <v>0</v>
      </c>
      <c r="J364" s="53">
        <f>'County Data 2017'!AE30</f>
        <v>0</v>
      </c>
      <c r="K364" s="53">
        <f>'County Data 2017'!AF30</f>
        <v>0</v>
      </c>
      <c r="L364" s="57">
        <f t="shared" ca="1" si="5"/>
        <v>43258</v>
      </c>
    </row>
    <row r="365" spans="1:12">
      <c r="A365" s="57">
        <f>PLRS!$D$5</f>
        <v>0</v>
      </c>
      <c r="B365" s="56">
        <f>PLRS!$D$1</f>
        <v>0</v>
      </c>
      <c r="C365" s="56">
        <f>PLRS!$D$2</f>
        <v>0</v>
      </c>
      <c r="D365" s="56">
        <f>PLRS!$D$3</f>
        <v>0</v>
      </c>
      <c r="E365" s="60" t="s">
        <v>93</v>
      </c>
      <c r="F365" s="60" t="str">
        <f>'County Data 2017'!B31</f>
        <v>Hardee</v>
      </c>
      <c r="G365" s="53">
        <f>'County Data 2017'!AB31</f>
        <v>0</v>
      </c>
      <c r="H365" s="53">
        <f>'County Data 2017'!AC31</f>
        <v>0</v>
      </c>
      <c r="I365" s="53">
        <f>'County Data 2017'!AD31</f>
        <v>0</v>
      </c>
      <c r="J365" s="53">
        <f>'County Data 2017'!AE31</f>
        <v>0</v>
      </c>
      <c r="K365" s="53">
        <f>'County Data 2017'!AF31</f>
        <v>0</v>
      </c>
      <c r="L365" s="57">
        <f t="shared" ca="1" si="5"/>
        <v>43258</v>
      </c>
    </row>
    <row r="366" spans="1:12">
      <c r="A366" s="57">
        <f>PLRS!$D$5</f>
        <v>0</v>
      </c>
      <c r="B366" s="56">
        <f>PLRS!$D$1</f>
        <v>0</v>
      </c>
      <c r="C366" s="56">
        <f>PLRS!$D$2</f>
        <v>0</v>
      </c>
      <c r="D366" s="56">
        <f>PLRS!$D$3</f>
        <v>0</v>
      </c>
      <c r="E366" s="60" t="s">
        <v>93</v>
      </c>
      <c r="F366" s="60" t="str">
        <f>'County Data 2017'!B32</f>
        <v>Hendry</v>
      </c>
      <c r="G366" s="53">
        <f>'County Data 2017'!AB32</f>
        <v>0</v>
      </c>
      <c r="H366" s="53">
        <f>'County Data 2017'!AC32</f>
        <v>0</v>
      </c>
      <c r="I366" s="53">
        <f>'County Data 2017'!AD32</f>
        <v>0</v>
      </c>
      <c r="J366" s="53">
        <f>'County Data 2017'!AE32</f>
        <v>0</v>
      </c>
      <c r="K366" s="53">
        <f>'County Data 2017'!AF32</f>
        <v>0</v>
      </c>
      <c r="L366" s="57">
        <f t="shared" ca="1" si="5"/>
        <v>43258</v>
      </c>
    </row>
    <row r="367" spans="1:12">
      <c r="A367" s="57">
        <f>PLRS!$D$5</f>
        <v>0</v>
      </c>
      <c r="B367" s="56">
        <f>PLRS!$D$1</f>
        <v>0</v>
      </c>
      <c r="C367" s="56">
        <f>PLRS!$D$2</f>
        <v>0</v>
      </c>
      <c r="D367" s="56">
        <f>PLRS!$D$3</f>
        <v>0</v>
      </c>
      <c r="E367" s="60" t="s">
        <v>93</v>
      </c>
      <c r="F367" s="60" t="str">
        <f>'County Data 2017'!B33</f>
        <v>Hernando</v>
      </c>
      <c r="G367" s="53">
        <f>'County Data 2017'!AB33</f>
        <v>0</v>
      </c>
      <c r="H367" s="53">
        <f>'County Data 2017'!AC33</f>
        <v>0</v>
      </c>
      <c r="I367" s="53">
        <f>'County Data 2017'!AD33</f>
        <v>0</v>
      </c>
      <c r="J367" s="53">
        <f>'County Data 2017'!AE33</f>
        <v>0</v>
      </c>
      <c r="K367" s="53">
        <f>'County Data 2017'!AF33</f>
        <v>0</v>
      </c>
      <c r="L367" s="57">
        <f t="shared" ca="1" si="5"/>
        <v>43258</v>
      </c>
    </row>
    <row r="368" spans="1:12">
      <c r="A368" s="57">
        <f>PLRS!$D$5</f>
        <v>0</v>
      </c>
      <c r="B368" s="56">
        <f>PLRS!$D$1</f>
        <v>0</v>
      </c>
      <c r="C368" s="56">
        <f>PLRS!$D$2</f>
        <v>0</v>
      </c>
      <c r="D368" s="56">
        <f>PLRS!$D$3</f>
        <v>0</v>
      </c>
      <c r="E368" s="60" t="s">
        <v>93</v>
      </c>
      <c r="F368" s="60" t="str">
        <f>'County Data 2017'!B34</f>
        <v>Highlands</v>
      </c>
      <c r="G368" s="53">
        <f>'County Data 2017'!AB34</f>
        <v>0</v>
      </c>
      <c r="H368" s="53">
        <f>'County Data 2017'!AC34</f>
        <v>0</v>
      </c>
      <c r="I368" s="53">
        <f>'County Data 2017'!AD34</f>
        <v>0</v>
      </c>
      <c r="J368" s="53">
        <f>'County Data 2017'!AE34</f>
        <v>0</v>
      </c>
      <c r="K368" s="53">
        <f>'County Data 2017'!AF34</f>
        <v>0</v>
      </c>
      <c r="L368" s="57">
        <f t="shared" ca="1" si="5"/>
        <v>43258</v>
      </c>
    </row>
    <row r="369" spans="1:12">
      <c r="A369" s="57">
        <f>PLRS!$D$5</f>
        <v>0</v>
      </c>
      <c r="B369" s="56">
        <f>PLRS!$D$1</f>
        <v>0</v>
      </c>
      <c r="C369" s="56">
        <f>PLRS!$D$2</f>
        <v>0</v>
      </c>
      <c r="D369" s="56">
        <f>PLRS!$D$3</f>
        <v>0</v>
      </c>
      <c r="E369" s="60" t="s">
        <v>93</v>
      </c>
      <c r="F369" s="60" t="str">
        <f>'County Data 2017'!B35</f>
        <v>Hillsborough</v>
      </c>
      <c r="G369" s="53">
        <f>'County Data 2017'!AB35</f>
        <v>0</v>
      </c>
      <c r="H369" s="53">
        <f>'County Data 2017'!AC35</f>
        <v>0</v>
      </c>
      <c r="I369" s="53">
        <f>'County Data 2017'!AD35</f>
        <v>0</v>
      </c>
      <c r="J369" s="53">
        <f>'County Data 2017'!AE35</f>
        <v>0</v>
      </c>
      <c r="K369" s="53">
        <f>'County Data 2017'!AF35</f>
        <v>0</v>
      </c>
      <c r="L369" s="57">
        <f t="shared" ca="1" si="5"/>
        <v>43258</v>
      </c>
    </row>
    <row r="370" spans="1:12">
      <c r="A370" s="57">
        <f>PLRS!$D$5</f>
        <v>0</v>
      </c>
      <c r="B370" s="56">
        <f>PLRS!$D$1</f>
        <v>0</v>
      </c>
      <c r="C370" s="56">
        <f>PLRS!$D$2</f>
        <v>0</v>
      </c>
      <c r="D370" s="56">
        <f>PLRS!$D$3</f>
        <v>0</v>
      </c>
      <c r="E370" s="60" t="s">
        <v>93</v>
      </c>
      <c r="F370" s="60" t="str">
        <f>'County Data 2017'!B36</f>
        <v>Holmes</v>
      </c>
      <c r="G370" s="53">
        <f>'County Data 2017'!AB36</f>
        <v>0</v>
      </c>
      <c r="H370" s="53">
        <f>'County Data 2017'!AC36</f>
        <v>0</v>
      </c>
      <c r="I370" s="53">
        <f>'County Data 2017'!AD36</f>
        <v>0</v>
      </c>
      <c r="J370" s="53">
        <f>'County Data 2017'!AE36</f>
        <v>0</v>
      </c>
      <c r="K370" s="53">
        <f>'County Data 2017'!AF36</f>
        <v>0</v>
      </c>
      <c r="L370" s="57">
        <f t="shared" ca="1" si="5"/>
        <v>43258</v>
      </c>
    </row>
    <row r="371" spans="1:12">
      <c r="A371" s="57">
        <f>PLRS!$D$5</f>
        <v>0</v>
      </c>
      <c r="B371" s="56">
        <f>PLRS!$D$1</f>
        <v>0</v>
      </c>
      <c r="C371" s="56">
        <f>PLRS!$D$2</f>
        <v>0</v>
      </c>
      <c r="D371" s="56">
        <f>PLRS!$D$3</f>
        <v>0</v>
      </c>
      <c r="E371" s="60" t="s">
        <v>93</v>
      </c>
      <c r="F371" s="60" t="str">
        <f>'County Data 2017'!B37</f>
        <v>Indian River</v>
      </c>
      <c r="G371" s="53">
        <f>'County Data 2017'!AB37</f>
        <v>0</v>
      </c>
      <c r="H371" s="53">
        <f>'County Data 2017'!AC37</f>
        <v>0</v>
      </c>
      <c r="I371" s="53">
        <f>'County Data 2017'!AD37</f>
        <v>0</v>
      </c>
      <c r="J371" s="53">
        <f>'County Data 2017'!AE37</f>
        <v>0</v>
      </c>
      <c r="K371" s="53">
        <f>'County Data 2017'!AF37</f>
        <v>0</v>
      </c>
      <c r="L371" s="57">
        <f t="shared" ca="1" si="5"/>
        <v>43258</v>
      </c>
    </row>
    <row r="372" spans="1:12">
      <c r="A372" s="57">
        <f>PLRS!$D$5</f>
        <v>0</v>
      </c>
      <c r="B372" s="56">
        <f>PLRS!$D$1</f>
        <v>0</v>
      </c>
      <c r="C372" s="56">
        <f>PLRS!$D$2</f>
        <v>0</v>
      </c>
      <c r="D372" s="56">
        <f>PLRS!$D$3</f>
        <v>0</v>
      </c>
      <c r="E372" s="60" t="s">
        <v>93</v>
      </c>
      <c r="F372" s="60" t="str">
        <f>'County Data 2017'!B38</f>
        <v>Jackson</v>
      </c>
      <c r="G372" s="53">
        <f>'County Data 2017'!AB38</f>
        <v>0</v>
      </c>
      <c r="H372" s="53">
        <f>'County Data 2017'!AC38</f>
        <v>0</v>
      </c>
      <c r="I372" s="53">
        <f>'County Data 2017'!AD38</f>
        <v>0</v>
      </c>
      <c r="J372" s="53">
        <f>'County Data 2017'!AE38</f>
        <v>0</v>
      </c>
      <c r="K372" s="53">
        <f>'County Data 2017'!AF38</f>
        <v>0</v>
      </c>
      <c r="L372" s="57">
        <f t="shared" ca="1" si="5"/>
        <v>43258</v>
      </c>
    </row>
    <row r="373" spans="1:12">
      <c r="A373" s="57">
        <f>PLRS!$D$5</f>
        <v>0</v>
      </c>
      <c r="B373" s="56">
        <f>PLRS!$D$1</f>
        <v>0</v>
      </c>
      <c r="C373" s="56">
        <f>PLRS!$D$2</f>
        <v>0</v>
      </c>
      <c r="D373" s="56">
        <f>PLRS!$D$3</f>
        <v>0</v>
      </c>
      <c r="E373" s="60" t="s">
        <v>93</v>
      </c>
      <c r="F373" s="60" t="str">
        <f>'County Data 2017'!B39</f>
        <v>Jefferson</v>
      </c>
      <c r="G373" s="53">
        <f>'County Data 2017'!AB39</f>
        <v>0</v>
      </c>
      <c r="H373" s="53">
        <f>'County Data 2017'!AC39</f>
        <v>0</v>
      </c>
      <c r="I373" s="53">
        <f>'County Data 2017'!AD39</f>
        <v>0</v>
      </c>
      <c r="J373" s="53">
        <f>'County Data 2017'!AE39</f>
        <v>0</v>
      </c>
      <c r="K373" s="53">
        <f>'County Data 2017'!AF39</f>
        <v>0</v>
      </c>
      <c r="L373" s="57">
        <f t="shared" ca="1" si="5"/>
        <v>43258</v>
      </c>
    </row>
    <row r="374" spans="1:12">
      <c r="A374" s="57">
        <f>PLRS!$D$5</f>
        <v>0</v>
      </c>
      <c r="B374" s="56">
        <f>PLRS!$D$1</f>
        <v>0</v>
      </c>
      <c r="C374" s="56">
        <f>PLRS!$D$2</f>
        <v>0</v>
      </c>
      <c r="D374" s="56">
        <f>PLRS!$D$3</f>
        <v>0</v>
      </c>
      <c r="E374" s="60" t="s">
        <v>93</v>
      </c>
      <c r="F374" s="60" t="str">
        <f>'County Data 2017'!B40</f>
        <v>Lafayette</v>
      </c>
      <c r="G374" s="53">
        <f>'County Data 2017'!AB40</f>
        <v>0</v>
      </c>
      <c r="H374" s="53">
        <f>'County Data 2017'!AC40</f>
        <v>0</v>
      </c>
      <c r="I374" s="53">
        <f>'County Data 2017'!AD40</f>
        <v>0</v>
      </c>
      <c r="J374" s="53">
        <f>'County Data 2017'!AE40</f>
        <v>0</v>
      </c>
      <c r="K374" s="53">
        <f>'County Data 2017'!AF40</f>
        <v>0</v>
      </c>
      <c r="L374" s="57">
        <f t="shared" ca="1" si="5"/>
        <v>43258</v>
      </c>
    </row>
    <row r="375" spans="1:12">
      <c r="A375" s="57">
        <f>PLRS!$D$5</f>
        <v>0</v>
      </c>
      <c r="B375" s="56">
        <f>PLRS!$D$1</f>
        <v>0</v>
      </c>
      <c r="C375" s="56">
        <f>PLRS!$D$2</f>
        <v>0</v>
      </c>
      <c r="D375" s="56">
        <f>PLRS!$D$3</f>
        <v>0</v>
      </c>
      <c r="E375" s="60" t="s">
        <v>93</v>
      </c>
      <c r="F375" s="60" t="str">
        <f>'County Data 2017'!B41</f>
        <v>Lake</v>
      </c>
      <c r="G375" s="53">
        <f>'County Data 2017'!AB41</f>
        <v>0</v>
      </c>
      <c r="H375" s="53">
        <f>'County Data 2017'!AC41</f>
        <v>0</v>
      </c>
      <c r="I375" s="53">
        <f>'County Data 2017'!AD41</f>
        <v>0</v>
      </c>
      <c r="J375" s="53">
        <f>'County Data 2017'!AE41</f>
        <v>0</v>
      </c>
      <c r="K375" s="53">
        <f>'County Data 2017'!AF41</f>
        <v>0</v>
      </c>
      <c r="L375" s="57">
        <f t="shared" ca="1" si="5"/>
        <v>43258</v>
      </c>
    </row>
    <row r="376" spans="1:12">
      <c r="A376" s="57">
        <f>PLRS!$D$5</f>
        <v>0</v>
      </c>
      <c r="B376" s="56">
        <f>PLRS!$D$1</f>
        <v>0</v>
      </c>
      <c r="C376" s="56">
        <f>PLRS!$D$2</f>
        <v>0</v>
      </c>
      <c r="D376" s="56">
        <f>PLRS!$D$3</f>
        <v>0</v>
      </c>
      <c r="E376" s="60" t="s">
        <v>93</v>
      </c>
      <c r="F376" s="60" t="str">
        <f>'County Data 2017'!B42</f>
        <v>Lee</v>
      </c>
      <c r="G376" s="53">
        <f>'County Data 2017'!AB42</f>
        <v>0</v>
      </c>
      <c r="H376" s="53">
        <f>'County Data 2017'!AC42</f>
        <v>0</v>
      </c>
      <c r="I376" s="53">
        <f>'County Data 2017'!AD42</f>
        <v>0</v>
      </c>
      <c r="J376" s="53">
        <f>'County Data 2017'!AE42</f>
        <v>0</v>
      </c>
      <c r="K376" s="53">
        <f>'County Data 2017'!AF42</f>
        <v>0</v>
      </c>
      <c r="L376" s="57">
        <f t="shared" ca="1" si="5"/>
        <v>43258</v>
      </c>
    </row>
    <row r="377" spans="1:12">
      <c r="A377" s="57">
        <f>PLRS!$D$5</f>
        <v>0</v>
      </c>
      <c r="B377" s="56">
        <f>PLRS!$D$1</f>
        <v>0</v>
      </c>
      <c r="C377" s="56">
        <f>PLRS!$D$2</f>
        <v>0</v>
      </c>
      <c r="D377" s="56">
        <f>PLRS!$D$3</f>
        <v>0</v>
      </c>
      <c r="E377" s="60" t="s">
        <v>93</v>
      </c>
      <c r="F377" s="60" t="str">
        <f>'County Data 2017'!B43</f>
        <v>Leon</v>
      </c>
      <c r="G377" s="53">
        <f>'County Data 2017'!AB43</f>
        <v>0</v>
      </c>
      <c r="H377" s="53">
        <f>'County Data 2017'!AC43</f>
        <v>0</v>
      </c>
      <c r="I377" s="53">
        <f>'County Data 2017'!AD43</f>
        <v>0</v>
      </c>
      <c r="J377" s="53">
        <f>'County Data 2017'!AE43</f>
        <v>0</v>
      </c>
      <c r="K377" s="53">
        <f>'County Data 2017'!AF43</f>
        <v>0</v>
      </c>
      <c r="L377" s="57">
        <f t="shared" ca="1" si="5"/>
        <v>43258</v>
      </c>
    </row>
    <row r="378" spans="1:12">
      <c r="A378" s="57">
        <f>PLRS!$D$5</f>
        <v>0</v>
      </c>
      <c r="B378" s="56">
        <f>PLRS!$D$1</f>
        <v>0</v>
      </c>
      <c r="C378" s="56">
        <f>PLRS!$D$2</f>
        <v>0</v>
      </c>
      <c r="D378" s="56">
        <f>PLRS!$D$3</f>
        <v>0</v>
      </c>
      <c r="E378" s="60" t="s">
        <v>93</v>
      </c>
      <c r="F378" s="60" t="str">
        <f>'County Data 2017'!B44</f>
        <v>Levy</v>
      </c>
      <c r="G378" s="53">
        <f>'County Data 2017'!AB44</f>
        <v>0</v>
      </c>
      <c r="H378" s="53">
        <f>'County Data 2017'!AC44</f>
        <v>0</v>
      </c>
      <c r="I378" s="53">
        <f>'County Data 2017'!AD44</f>
        <v>0</v>
      </c>
      <c r="J378" s="53">
        <f>'County Data 2017'!AE44</f>
        <v>0</v>
      </c>
      <c r="K378" s="53">
        <f>'County Data 2017'!AF44</f>
        <v>0</v>
      </c>
      <c r="L378" s="57">
        <f t="shared" ca="1" si="5"/>
        <v>43258</v>
      </c>
    </row>
    <row r="379" spans="1:12">
      <c r="A379" s="57">
        <f>PLRS!$D$5</f>
        <v>0</v>
      </c>
      <c r="B379" s="56">
        <f>PLRS!$D$1</f>
        <v>0</v>
      </c>
      <c r="C379" s="56">
        <f>PLRS!$D$2</f>
        <v>0</v>
      </c>
      <c r="D379" s="56">
        <f>PLRS!$D$3</f>
        <v>0</v>
      </c>
      <c r="E379" s="60" t="s">
        <v>93</v>
      </c>
      <c r="F379" s="60" t="str">
        <f>'County Data 2017'!B45</f>
        <v>Liberty</v>
      </c>
      <c r="G379" s="53">
        <f>'County Data 2017'!AB45</f>
        <v>0</v>
      </c>
      <c r="H379" s="53">
        <f>'County Data 2017'!AC45</f>
        <v>0</v>
      </c>
      <c r="I379" s="53">
        <f>'County Data 2017'!AD45</f>
        <v>0</v>
      </c>
      <c r="J379" s="53">
        <f>'County Data 2017'!AE45</f>
        <v>0</v>
      </c>
      <c r="K379" s="53">
        <f>'County Data 2017'!AF45</f>
        <v>0</v>
      </c>
      <c r="L379" s="57">
        <f t="shared" ca="1" si="5"/>
        <v>43258</v>
      </c>
    </row>
    <row r="380" spans="1:12">
      <c r="A380" s="57">
        <f>PLRS!$D$5</f>
        <v>0</v>
      </c>
      <c r="B380" s="56">
        <f>PLRS!$D$1</f>
        <v>0</v>
      </c>
      <c r="C380" s="56">
        <f>PLRS!$D$2</f>
        <v>0</v>
      </c>
      <c r="D380" s="56">
        <f>PLRS!$D$3</f>
        <v>0</v>
      </c>
      <c r="E380" s="60" t="s">
        <v>93</v>
      </c>
      <c r="F380" s="60" t="str">
        <f>'County Data 2017'!B46</f>
        <v>Madison</v>
      </c>
      <c r="G380" s="53">
        <f>'County Data 2017'!AB46</f>
        <v>0</v>
      </c>
      <c r="H380" s="53">
        <f>'County Data 2017'!AC46</f>
        <v>0</v>
      </c>
      <c r="I380" s="53">
        <f>'County Data 2017'!AD46</f>
        <v>0</v>
      </c>
      <c r="J380" s="53">
        <f>'County Data 2017'!AE46</f>
        <v>0</v>
      </c>
      <c r="K380" s="53">
        <f>'County Data 2017'!AF46</f>
        <v>0</v>
      </c>
      <c r="L380" s="57">
        <f t="shared" ca="1" si="5"/>
        <v>43258</v>
      </c>
    </row>
    <row r="381" spans="1:12">
      <c r="A381" s="57">
        <f>PLRS!$D$5</f>
        <v>0</v>
      </c>
      <c r="B381" s="56">
        <f>PLRS!$D$1</f>
        <v>0</v>
      </c>
      <c r="C381" s="56">
        <f>PLRS!$D$2</f>
        <v>0</v>
      </c>
      <c r="D381" s="56">
        <f>PLRS!$D$3</f>
        <v>0</v>
      </c>
      <c r="E381" s="60" t="s">
        <v>93</v>
      </c>
      <c r="F381" s="60" t="str">
        <f>'County Data 2017'!B47</f>
        <v>Manatee</v>
      </c>
      <c r="G381" s="53">
        <f>'County Data 2017'!AB47</f>
        <v>0</v>
      </c>
      <c r="H381" s="53">
        <f>'County Data 2017'!AC47</f>
        <v>0</v>
      </c>
      <c r="I381" s="53">
        <f>'County Data 2017'!AD47</f>
        <v>0</v>
      </c>
      <c r="J381" s="53">
        <f>'County Data 2017'!AE47</f>
        <v>0</v>
      </c>
      <c r="K381" s="53">
        <f>'County Data 2017'!AF47</f>
        <v>0</v>
      </c>
      <c r="L381" s="57">
        <f t="shared" ca="1" si="5"/>
        <v>43258</v>
      </c>
    </row>
    <row r="382" spans="1:12">
      <c r="A382" s="57">
        <f>PLRS!$D$5</f>
        <v>0</v>
      </c>
      <c r="B382" s="56">
        <f>PLRS!$D$1</f>
        <v>0</v>
      </c>
      <c r="C382" s="56">
        <f>PLRS!$D$2</f>
        <v>0</v>
      </c>
      <c r="D382" s="56">
        <f>PLRS!$D$3</f>
        <v>0</v>
      </c>
      <c r="E382" s="60" t="s">
        <v>93</v>
      </c>
      <c r="F382" s="60" t="str">
        <f>'County Data 2017'!B48</f>
        <v>Marion</v>
      </c>
      <c r="G382" s="53">
        <f>'County Data 2017'!AB48</f>
        <v>0</v>
      </c>
      <c r="H382" s="53">
        <f>'County Data 2017'!AC48</f>
        <v>0</v>
      </c>
      <c r="I382" s="53">
        <f>'County Data 2017'!AD48</f>
        <v>0</v>
      </c>
      <c r="J382" s="53">
        <f>'County Data 2017'!AE48</f>
        <v>0</v>
      </c>
      <c r="K382" s="53">
        <f>'County Data 2017'!AF48</f>
        <v>0</v>
      </c>
      <c r="L382" s="57">
        <f t="shared" ca="1" si="5"/>
        <v>43258</v>
      </c>
    </row>
    <row r="383" spans="1:12">
      <c r="A383" s="57">
        <f>PLRS!$D$5</f>
        <v>0</v>
      </c>
      <c r="B383" s="56">
        <f>PLRS!$D$1</f>
        <v>0</v>
      </c>
      <c r="C383" s="56">
        <f>PLRS!$D$2</f>
        <v>0</v>
      </c>
      <c r="D383" s="56">
        <f>PLRS!$D$3</f>
        <v>0</v>
      </c>
      <c r="E383" s="60" t="s">
        <v>93</v>
      </c>
      <c r="F383" s="60" t="str">
        <f>'County Data 2017'!B49</f>
        <v>Martin</v>
      </c>
      <c r="G383" s="53">
        <f>'County Data 2017'!AB49</f>
        <v>0</v>
      </c>
      <c r="H383" s="53">
        <f>'County Data 2017'!AC49</f>
        <v>0</v>
      </c>
      <c r="I383" s="53">
        <f>'County Data 2017'!AD49</f>
        <v>0</v>
      </c>
      <c r="J383" s="53">
        <f>'County Data 2017'!AE49</f>
        <v>0</v>
      </c>
      <c r="K383" s="53">
        <f>'County Data 2017'!AF49</f>
        <v>0</v>
      </c>
      <c r="L383" s="57">
        <f t="shared" ca="1" si="5"/>
        <v>43258</v>
      </c>
    </row>
    <row r="384" spans="1:12">
      <c r="A384" s="57">
        <f>PLRS!$D$5</f>
        <v>0</v>
      </c>
      <c r="B384" s="56">
        <f>PLRS!$D$1</f>
        <v>0</v>
      </c>
      <c r="C384" s="56">
        <f>PLRS!$D$2</f>
        <v>0</v>
      </c>
      <c r="D384" s="56">
        <f>PLRS!$D$3</f>
        <v>0</v>
      </c>
      <c r="E384" s="60" t="s">
        <v>93</v>
      </c>
      <c r="F384" s="60" t="str">
        <f>'County Data 2017'!B50</f>
        <v>Miami-Dade</v>
      </c>
      <c r="G384" s="53">
        <f>'County Data 2017'!AB50</f>
        <v>0</v>
      </c>
      <c r="H384" s="53">
        <f>'County Data 2017'!AC50</f>
        <v>0</v>
      </c>
      <c r="I384" s="53">
        <f>'County Data 2017'!AD50</f>
        <v>0</v>
      </c>
      <c r="J384" s="53">
        <f>'County Data 2017'!AE50</f>
        <v>0</v>
      </c>
      <c r="K384" s="53">
        <f>'County Data 2017'!AF50</f>
        <v>0</v>
      </c>
      <c r="L384" s="57">
        <f t="shared" ca="1" si="5"/>
        <v>43258</v>
      </c>
    </row>
    <row r="385" spans="1:12">
      <c r="A385" s="57">
        <f>PLRS!$D$5</f>
        <v>0</v>
      </c>
      <c r="B385" s="56">
        <f>PLRS!$D$1</f>
        <v>0</v>
      </c>
      <c r="C385" s="56">
        <f>PLRS!$D$2</f>
        <v>0</v>
      </c>
      <c r="D385" s="56">
        <f>PLRS!$D$3</f>
        <v>0</v>
      </c>
      <c r="E385" s="60" t="s">
        <v>93</v>
      </c>
      <c r="F385" s="60" t="str">
        <f>'County Data 2017'!B51</f>
        <v>Monroe</v>
      </c>
      <c r="G385" s="53">
        <f>'County Data 2017'!AB51</f>
        <v>0</v>
      </c>
      <c r="H385" s="53">
        <f>'County Data 2017'!AC51</f>
        <v>0</v>
      </c>
      <c r="I385" s="53">
        <f>'County Data 2017'!AD51</f>
        <v>0</v>
      </c>
      <c r="J385" s="53">
        <f>'County Data 2017'!AE51</f>
        <v>0</v>
      </c>
      <c r="K385" s="53">
        <f>'County Data 2017'!AF51</f>
        <v>0</v>
      </c>
      <c r="L385" s="57">
        <f t="shared" ca="1" si="5"/>
        <v>43258</v>
      </c>
    </row>
    <row r="386" spans="1:12">
      <c r="A386" s="57">
        <f>PLRS!$D$5</f>
        <v>0</v>
      </c>
      <c r="B386" s="56">
        <f>PLRS!$D$1</f>
        <v>0</v>
      </c>
      <c r="C386" s="56">
        <f>PLRS!$D$2</f>
        <v>0</v>
      </c>
      <c r="D386" s="56">
        <f>PLRS!$D$3</f>
        <v>0</v>
      </c>
      <c r="E386" s="60" t="s">
        <v>93</v>
      </c>
      <c r="F386" s="60" t="str">
        <f>'County Data 2017'!B52</f>
        <v>Nassau</v>
      </c>
      <c r="G386" s="53">
        <f>'County Data 2017'!AB52</f>
        <v>0</v>
      </c>
      <c r="H386" s="53">
        <f>'County Data 2017'!AC52</f>
        <v>0</v>
      </c>
      <c r="I386" s="53">
        <f>'County Data 2017'!AD52</f>
        <v>0</v>
      </c>
      <c r="J386" s="53">
        <f>'County Data 2017'!AE52</f>
        <v>0</v>
      </c>
      <c r="K386" s="53">
        <f>'County Data 2017'!AF52</f>
        <v>0</v>
      </c>
      <c r="L386" s="57">
        <f t="shared" ca="1" si="5"/>
        <v>43258</v>
      </c>
    </row>
    <row r="387" spans="1:12">
      <c r="A387" s="57">
        <f>PLRS!$D$5</f>
        <v>0</v>
      </c>
      <c r="B387" s="56">
        <f>PLRS!$D$1</f>
        <v>0</v>
      </c>
      <c r="C387" s="56">
        <f>PLRS!$D$2</f>
        <v>0</v>
      </c>
      <c r="D387" s="56">
        <f>PLRS!$D$3</f>
        <v>0</v>
      </c>
      <c r="E387" s="60" t="s">
        <v>93</v>
      </c>
      <c r="F387" s="60" t="str">
        <f>'County Data 2017'!B53</f>
        <v>Okaloosa</v>
      </c>
      <c r="G387" s="53">
        <f>'County Data 2017'!AB53</f>
        <v>0</v>
      </c>
      <c r="H387" s="53">
        <f>'County Data 2017'!AC53</f>
        <v>0</v>
      </c>
      <c r="I387" s="53">
        <f>'County Data 2017'!AD53</f>
        <v>0</v>
      </c>
      <c r="J387" s="53">
        <f>'County Data 2017'!AE53</f>
        <v>0</v>
      </c>
      <c r="K387" s="53">
        <f>'County Data 2017'!AF53</f>
        <v>0</v>
      </c>
      <c r="L387" s="57">
        <f t="shared" ref="L387:L450" ca="1" si="6">TODAY()</f>
        <v>43258</v>
      </c>
    </row>
    <row r="388" spans="1:12">
      <c r="A388" s="57">
        <f>PLRS!$D$5</f>
        <v>0</v>
      </c>
      <c r="B388" s="56">
        <f>PLRS!$D$1</f>
        <v>0</v>
      </c>
      <c r="C388" s="56">
        <f>PLRS!$D$2</f>
        <v>0</v>
      </c>
      <c r="D388" s="56">
        <f>PLRS!$D$3</f>
        <v>0</v>
      </c>
      <c r="E388" s="60" t="s">
        <v>93</v>
      </c>
      <c r="F388" s="60" t="str">
        <f>'County Data 2017'!B54</f>
        <v>Okeechobee</v>
      </c>
      <c r="G388" s="53">
        <f>'County Data 2017'!AB54</f>
        <v>0</v>
      </c>
      <c r="H388" s="53">
        <f>'County Data 2017'!AC54</f>
        <v>0</v>
      </c>
      <c r="I388" s="53">
        <f>'County Data 2017'!AD54</f>
        <v>0</v>
      </c>
      <c r="J388" s="53">
        <f>'County Data 2017'!AE54</f>
        <v>0</v>
      </c>
      <c r="K388" s="53">
        <f>'County Data 2017'!AF54</f>
        <v>0</v>
      </c>
      <c r="L388" s="57">
        <f t="shared" ca="1" si="6"/>
        <v>43258</v>
      </c>
    </row>
    <row r="389" spans="1:12">
      <c r="A389" s="57">
        <f>PLRS!$D$5</f>
        <v>0</v>
      </c>
      <c r="B389" s="56">
        <f>PLRS!$D$1</f>
        <v>0</v>
      </c>
      <c r="C389" s="56">
        <f>PLRS!$D$2</f>
        <v>0</v>
      </c>
      <c r="D389" s="56">
        <f>PLRS!$D$3</f>
        <v>0</v>
      </c>
      <c r="E389" s="60" t="s">
        <v>93</v>
      </c>
      <c r="F389" s="60" t="str">
        <f>'County Data 2017'!B55</f>
        <v>Orange</v>
      </c>
      <c r="G389" s="53">
        <f>'County Data 2017'!AB55</f>
        <v>0</v>
      </c>
      <c r="H389" s="53">
        <f>'County Data 2017'!AC55</f>
        <v>0</v>
      </c>
      <c r="I389" s="53">
        <f>'County Data 2017'!AD55</f>
        <v>0</v>
      </c>
      <c r="J389" s="53">
        <f>'County Data 2017'!AE55</f>
        <v>0</v>
      </c>
      <c r="K389" s="53">
        <f>'County Data 2017'!AF55</f>
        <v>0</v>
      </c>
      <c r="L389" s="57">
        <f t="shared" ca="1" si="6"/>
        <v>43258</v>
      </c>
    </row>
    <row r="390" spans="1:12">
      <c r="A390" s="57">
        <f>PLRS!$D$5</f>
        <v>0</v>
      </c>
      <c r="B390" s="56">
        <f>PLRS!$D$1</f>
        <v>0</v>
      </c>
      <c r="C390" s="56">
        <f>PLRS!$D$2</f>
        <v>0</v>
      </c>
      <c r="D390" s="56">
        <f>PLRS!$D$3</f>
        <v>0</v>
      </c>
      <c r="E390" s="60" t="s">
        <v>93</v>
      </c>
      <c r="F390" s="60" t="str">
        <f>'County Data 2017'!B56</f>
        <v>Osceola</v>
      </c>
      <c r="G390" s="53">
        <f>'County Data 2017'!AB56</f>
        <v>0</v>
      </c>
      <c r="H390" s="53">
        <f>'County Data 2017'!AC56</f>
        <v>0</v>
      </c>
      <c r="I390" s="53">
        <f>'County Data 2017'!AD56</f>
        <v>0</v>
      </c>
      <c r="J390" s="53">
        <f>'County Data 2017'!AE56</f>
        <v>0</v>
      </c>
      <c r="K390" s="53">
        <f>'County Data 2017'!AF56</f>
        <v>0</v>
      </c>
      <c r="L390" s="57">
        <f t="shared" ca="1" si="6"/>
        <v>43258</v>
      </c>
    </row>
    <row r="391" spans="1:12">
      <c r="A391" s="57">
        <f>PLRS!$D$5</f>
        <v>0</v>
      </c>
      <c r="B391" s="56">
        <f>PLRS!$D$1</f>
        <v>0</v>
      </c>
      <c r="C391" s="56">
        <f>PLRS!$D$2</f>
        <v>0</v>
      </c>
      <c r="D391" s="56">
        <f>PLRS!$D$3</f>
        <v>0</v>
      </c>
      <c r="E391" s="60" t="s">
        <v>93</v>
      </c>
      <c r="F391" s="60" t="str">
        <f>'County Data 2017'!B57</f>
        <v>Palm Beach</v>
      </c>
      <c r="G391" s="53">
        <f>'County Data 2017'!AB57</f>
        <v>0</v>
      </c>
      <c r="H391" s="53">
        <f>'County Data 2017'!AC57</f>
        <v>0</v>
      </c>
      <c r="I391" s="53">
        <f>'County Data 2017'!AD57</f>
        <v>0</v>
      </c>
      <c r="J391" s="53">
        <f>'County Data 2017'!AE57</f>
        <v>0</v>
      </c>
      <c r="K391" s="53">
        <f>'County Data 2017'!AF57</f>
        <v>0</v>
      </c>
      <c r="L391" s="57">
        <f t="shared" ca="1" si="6"/>
        <v>43258</v>
      </c>
    </row>
    <row r="392" spans="1:12">
      <c r="A392" s="57">
        <f>PLRS!$D$5</f>
        <v>0</v>
      </c>
      <c r="B392" s="56">
        <f>PLRS!$D$1</f>
        <v>0</v>
      </c>
      <c r="C392" s="56">
        <f>PLRS!$D$2</f>
        <v>0</v>
      </c>
      <c r="D392" s="56">
        <f>PLRS!$D$3</f>
        <v>0</v>
      </c>
      <c r="E392" s="60" t="s">
        <v>93</v>
      </c>
      <c r="F392" s="60" t="str">
        <f>'County Data 2017'!B58</f>
        <v>Pasco</v>
      </c>
      <c r="G392" s="53">
        <f>'County Data 2017'!AB58</f>
        <v>0</v>
      </c>
      <c r="H392" s="53">
        <f>'County Data 2017'!AC58</f>
        <v>0</v>
      </c>
      <c r="I392" s="53">
        <f>'County Data 2017'!AD58</f>
        <v>0</v>
      </c>
      <c r="J392" s="53">
        <f>'County Data 2017'!AE58</f>
        <v>0</v>
      </c>
      <c r="K392" s="53">
        <f>'County Data 2017'!AF58</f>
        <v>0</v>
      </c>
      <c r="L392" s="57">
        <f t="shared" ca="1" si="6"/>
        <v>43258</v>
      </c>
    </row>
    <row r="393" spans="1:12">
      <c r="A393" s="57">
        <f>PLRS!$D$5</f>
        <v>0</v>
      </c>
      <c r="B393" s="56">
        <f>PLRS!$D$1</f>
        <v>0</v>
      </c>
      <c r="C393" s="56">
        <f>PLRS!$D$2</f>
        <v>0</v>
      </c>
      <c r="D393" s="56">
        <f>PLRS!$D$3</f>
        <v>0</v>
      </c>
      <c r="E393" s="60" t="s">
        <v>93</v>
      </c>
      <c r="F393" s="60" t="str">
        <f>'County Data 2017'!B59</f>
        <v>Pinellas</v>
      </c>
      <c r="G393" s="53">
        <f>'County Data 2017'!AB59</f>
        <v>0</v>
      </c>
      <c r="H393" s="53">
        <f>'County Data 2017'!AC59</f>
        <v>0</v>
      </c>
      <c r="I393" s="53">
        <f>'County Data 2017'!AD59</f>
        <v>0</v>
      </c>
      <c r="J393" s="53">
        <f>'County Data 2017'!AE59</f>
        <v>0</v>
      </c>
      <c r="K393" s="53">
        <f>'County Data 2017'!AF59</f>
        <v>0</v>
      </c>
      <c r="L393" s="57">
        <f t="shared" ca="1" si="6"/>
        <v>43258</v>
      </c>
    </row>
    <row r="394" spans="1:12">
      <c r="A394" s="57">
        <f>PLRS!$D$5</f>
        <v>0</v>
      </c>
      <c r="B394" s="56">
        <f>PLRS!$D$1</f>
        <v>0</v>
      </c>
      <c r="C394" s="56">
        <f>PLRS!$D$2</f>
        <v>0</v>
      </c>
      <c r="D394" s="56">
        <f>PLRS!$D$3</f>
        <v>0</v>
      </c>
      <c r="E394" s="60" t="s">
        <v>93</v>
      </c>
      <c r="F394" s="60" t="str">
        <f>'County Data 2017'!B60</f>
        <v>Polk</v>
      </c>
      <c r="G394" s="53">
        <f>'County Data 2017'!AB60</f>
        <v>0</v>
      </c>
      <c r="H394" s="53">
        <f>'County Data 2017'!AC60</f>
        <v>0</v>
      </c>
      <c r="I394" s="53">
        <f>'County Data 2017'!AD60</f>
        <v>0</v>
      </c>
      <c r="J394" s="53">
        <f>'County Data 2017'!AE60</f>
        <v>0</v>
      </c>
      <c r="K394" s="53">
        <f>'County Data 2017'!AF60</f>
        <v>0</v>
      </c>
      <c r="L394" s="57">
        <f t="shared" ca="1" si="6"/>
        <v>43258</v>
      </c>
    </row>
    <row r="395" spans="1:12">
      <c r="A395" s="57">
        <f>PLRS!$D$5</f>
        <v>0</v>
      </c>
      <c r="B395" s="56">
        <f>PLRS!$D$1</f>
        <v>0</v>
      </c>
      <c r="C395" s="56">
        <f>PLRS!$D$2</f>
        <v>0</v>
      </c>
      <c r="D395" s="56">
        <f>PLRS!$D$3</f>
        <v>0</v>
      </c>
      <c r="E395" s="60" t="s">
        <v>93</v>
      </c>
      <c r="F395" s="60" t="str">
        <f>'County Data 2017'!B61</f>
        <v>Putnam</v>
      </c>
      <c r="G395" s="53">
        <f>'County Data 2017'!AB61</f>
        <v>0</v>
      </c>
      <c r="H395" s="53">
        <f>'County Data 2017'!AC61</f>
        <v>0</v>
      </c>
      <c r="I395" s="53">
        <f>'County Data 2017'!AD61</f>
        <v>0</v>
      </c>
      <c r="J395" s="53">
        <f>'County Data 2017'!AE61</f>
        <v>0</v>
      </c>
      <c r="K395" s="53">
        <f>'County Data 2017'!AF61</f>
        <v>0</v>
      </c>
      <c r="L395" s="57">
        <f t="shared" ca="1" si="6"/>
        <v>43258</v>
      </c>
    </row>
    <row r="396" spans="1:12">
      <c r="A396" s="57">
        <f>PLRS!$D$5</f>
        <v>0</v>
      </c>
      <c r="B396" s="56">
        <f>PLRS!$D$1</f>
        <v>0</v>
      </c>
      <c r="C396" s="56">
        <f>PLRS!$D$2</f>
        <v>0</v>
      </c>
      <c r="D396" s="56">
        <f>PLRS!$D$3</f>
        <v>0</v>
      </c>
      <c r="E396" s="60" t="s">
        <v>93</v>
      </c>
      <c r="F396" s="60" t="str">
        <f>'County Data 2017'!B62</f>
        <v>St. Johns</v>
      </c>
      <c r="G396" s="53">
        <f>'County Data 2017'!AB62</f>
        <v>0</v>
      </c>
      <c r="H396" s="53">
        <f>'County Data 2017'!AC62</f>
        <v>0</v>
      </c>
      <c r="I396" s="53">
        <f>'County Data 2017'!AD62</f>
        <v>0</v>
      </c>
      <c r="J396" s="53">
        <f>'County Data 2017'!AE62</f>
        <v>0</v>
      </c>
      <c r="K396" s="53">
        <f>'County Data 2017'!AF62</f>
        <v>0</v>
      </c>
      <c r="L396" s="57">
        <f t="shared" ca="1" si="6"/>
        <v>43258</v>
      </c>
    </row>
    <row r="397" spans="1:12">
      <c r="A397" s="57">
        <f>PLRS!$D$5</f>
        <v>0</v>
      </c>
      <c r="B397" s="56">
        <f>PLRS!$D$1</f>
        <v>0</v>
      </c>
      <c r="C397" s="56">
        <f>PLRS!$D$2</f>
        <v>0</v>
      </c>
      <c r="D397" s="56">
        <f>PLRS!$D$3</f>
        <v>0</v>
      </c>
      <c r="E397" s="60" t="s">
        <v>93</v>
      </c>
      <c r="F397" s="60" t="str">
        <f>'County Data 2017'!B63</f>
        <v>St. Lucie</v>
      </c>
      <c r="G397" s="53">
        <f>'County Data 2017'!AB63</f>
        <v>0</v>
      </c>
      <c r="H397" s="53">
        <f>'County Data 2017'!AC63</f>
        <v>0</v>
      </c>
      <c r="I397" s="53">
        <f>'County Data 2017'!AD63</f>
        <v>0</v>
      </c>
      <c r="J397" s="53">
        <f>'County Data 2017'!AE63</f>
        <v>0</v>
      </c>
      <c r="K397" s="53">
        <f>'County Data 2017'!AF63</f>
        <v>0</v>
      </c>
      <c r="L397" s="57">
        <f t="shared" ca="1" si="6"/>
        <v>43258</v>
      </c>
    </row>
    <row r="398" spans="1:12">
      <c r="A398" s="57">
        <f>PLRS!$D$5</f>
        <v>0</v>
      </c>
      <c r="B398" s="56">
        <f>PLRS!$D$1</f>
        <v>0</v>
      </c>
      <c r="C398" s="56">
        <f>PLRS!$D$2</f>
        <v>0</v>
      </c>
      <c r="D398" s="56">
        <f>PLRS!$D$3</f>
        <v>0</v>
      </c>
      <c r="E398" s="60" t="s">
        <v>93</v>
      </c>
      <c r="F398" s="60" t="str">
        <f>'County Data 2017'!B64</f>
        <v>Santa Rosa</v>
      </c>
      <c r="G398" s="53">
        <f>'County Data 2017'!AB64</f>
        <v>0</v>
      </c>
      <c r="H398" s="53">
        <f>'County Data 2017'!AC64</f>
        <v>0</v>
      </c>
      <c r="I398" s="53">
        <f>'County Data 2017'!AD64</f>
        <v>0</v>
      </c>
      <c r="J398" s="53">
        <f>'County Data 2017'!AE64</f>
        <v>0</v>
      </c>
      <c r="K398" s="53">
        <f>'County Data 2017'!AF64</f>
        <v>0</v>
      </c>
      <c r="L398" s="57">
        <f t="shared" ca="1" si="6"/>
        <v>43258</v>
      </c>
    </row>
    <row r="399" spans="1:12">
      <c r="A399" s="57">
        <f>PLRS!$D$5</f>
        <v>0</v>
      </c>
      <c r="B399" s="56">
        <f>PLRS!$D$1</f>
        <v>0</v>
      </c>
      <c r="C399" s="56">
        <f>PLRS!$D$2</f>
        <v>0</v>
      </c>
      <c r="D399" s="56">
        <f>PLRS!$D$3</f>
        <v>0</v>
      </c>
      <c r="E399" s="60" t="s">
        <v>93</v>
      </c>
      <c r="F399" s="60" t="str">
        <f>'County Data 2017'!B65</f>
        <v>Sarasota</v>
      </c>
      <c r="G399" s="53">
        <f>'County Data 2017'!AB65</f>
        <v>0</v>
      </c>
      <c r="H399" s="53">
        <f>'County Data 2017'!AC65</f>
        <v>0</v>
      </c>
      <c r="I399" s="53">
        <f>'County Data 2017'!AD65</f>
        <v>0</v>
      </c>
      <c r="J399" s="53">
        <f>'County Data 2017'!AE65</f>
        <v>0</v>
      </c>
      <c r="K399" s="53">
        <f>'County Data 2017'!AF65</f>
        <v>0</v>
      </c>
      <c r="L399" s="57">
        <f t="shared" ca="1" si="6"/>
        <v>43258</v>
      </c>
    </row>
    <row r="400" spans="1:12">
      <c r="A400" s="57">
        <f>PLRS!$D$5</f>
        <v>0</v>
      </c>
      <c r="B400" s="56">
        <f>PLRS!$D$1</f>
        <v>0</v>
      </c>
      <c r="C400" s="56">
        <f>PLRS!$D$2</f>
        <v>0</v>
      </c>
      <c r="D400" s="56">
        <f>PLRS!$D$3</f>
        <v>0</v>
      </c>
      <c r="E400" s="60" t="s">
        <v>93</v>
      </c>
      <c r="F400" s="60" t="str">
        <f>'County Data 2017'!B66</f>
        <v>Seminole</v>
      </c>
      <c r="G400" s="53">
        <f>'County Data 2017'!AB66</f>
        <v>0</v>
      </c>
      <c r="H400" s="53">
        <f>'County Data 2017'!AC66</f>
        <v>0</v>
      </c>
      <c r="I400" s="53">
        <f>'County Data 2017'!AD66</f>
        <v>0</v>
      </c>
      <c r="J400" s="53">
        <f>'County Data 2017'!AE66</f>
        <v>0</v>
      </c>
      <c r="K400" s="53">
        <f>'County Data 2017'!AF66</f>
        <v>0</v>
      </c>
      <c r="L400" s="57">
        <f t="shared" ca="1" si="6"/>
        <v>43258</v>
      </c>
    </row>
    <row r="401" spans="1:12">
      <c r="A401" s="57">
        <f>PLRS!$D$5</f>
        <v>0</v>
      </c>
      <c r="B401" s="56">
        <f>PLRS!$D$1</f>
        <v>0</v>
      </c>
      <c r="C401" s="56">
        <f>PLRS!$D$2</f>
        <v>0</v>
      </c>
      <c r="D401" s="56">
        <f>PLRS!$D$3</f>
        <v>0</v>
      </c>
      <c r="E401" s="60" t="s">
        <v>93</v>
      </c>
      <c r="F401" s="60" t="str">
        <f>'County Data 2017'!B67</f>
        <v>Sumter</v>
      </c>
      <c r="G401" s="53">
        <f>'County Data 2017'!AB67</f>
        <v>0</v>
      </c>
      <c r="H401" s="53">
        <f>'County Data 2017'!AC67</f>
        <v>0</v>
      </c>
      <c r="I401" s="53">
        <f>'County Data 2017'!AD67</f>
        <v>0</v>
      </c>
      <c r="J401" s="53">
        <f>'County Data 2017'!AE67</f>
        <v>0</v>
      </c>
      <c r="K401" s="53">
        <f>'County Data 2017'!AF67</f>
        <v>0</v>
      </c>
      <c r="L401" s="57">
        <f t="shared" ca="1" si="6"/>
        <v>43258</v>
      </c>
    </row>
    <row r="402" spans="1:12">
      <c r="A402" s="57">
        <f>PLRS!$D$5</f>
        <v>0</v>
      </c>
      <c r="B402" s="56">
        <f>PLRS!$D$1</f>
        <v>0</v>
      </c>
      <c r="C402" s="56">
        <f>PLRS!$D$2</f>
        <v>0</v>
      </c>
      <c r="D402" s="56">
        <f>PLRS!$D$3</f>
        <v>0</v>
      </c>
      <c r="E402" s="60" t="s">
        <v>93</v>
      </c>
      <c r="F402" s="60" t="str">
        <f>'County Data 2017'!B68</f>
        <v>Suwannee</v>
      </c>
      <c r="G402" s="53">
        <f>'County Data 2017'!AB68</f>
        <v>0</v>
      </c>
      <c r="H402" s="53">
        <f>'County Data 2017'!AC68</f>
        <v>0</v>
      </c>
      <c r="I402" s="53">
        <f>'County Data 2017'!AD68</f>
        <v>0</v>
      </c>
      <c r="J402" s="53">
        <f>'County Data 2017'!AE68</f>
        <v>0</v>
      </c>
      <c r="K402" s="53">
        <f>'County Data 2017'!AF68</f>
        <v>0</v>
      </c>
      <c r="L402" s="57">
        <f t="shared" ca="1" si="6"/>
        <v>43258</v>
      </c>
    </row>
    <row r="403" spans="1:12">
      <c r="A403" s="57">
        <f>PLRS!$D$5</f>
        <v>0</v>
      </c>
      <c r="B403" s="56">
        <f>PLRS!$D$1</f>
        <v>0</v>
      </c>
      <c r="C403" s="56">
        <f>PLRS!$D$2</f>
        <v>0</v>
      </c>
      <c r="D403" s="56">
        <f>PLRS!$D$3</f>
        <v>0</v>
      </c>
      <c r="E403" s="60" t="s">
        <v>93</v>
      </c>
      <c r="F403" s="60" t="str">
        <f>'County Data 2017'!B69</f>
        <v>Taylor</v>
      </c>
      <c r="G403" s="53">
        <f>'County Data 2017'!AB69</f>
        <v>0</v>
      </c>
      <c r="H403" s="53">
        <f>'County Data 2017'!AC69</f>
        <v>0</v>
      </c>
      <c r="I403" s="53">
        <f>'County Data 2017'!AD69</f>
        <v>0</v>
      </c>
      <c r="J403" s="53">
        <f>'County Data 2017'!AE69</f>
        <v>0</v>
      </c>
      <c r="K403" s="53">
        <f>'County Data 2017'!AF69</f>
        <v>0</v>
      </c>
      <c r="L403" s="57">
        <f t="shared" ca="1" si="6"/>
        <v>43258</v>
      </c>
    </row>
    <row r="404" spans="1:12">
      <c r="A404" s="57">
        <f>PLRS!$D$5</f>
        <v>0</v>
      </c>
      <c r="B404" s="56">
        <f>PLRS!$D$1</f>
        <v>0</v>
      </c>
      <c r="C404" s="56">
        <f>PLRS!$D$2</f>
        <v>0</v>
      </c>
      <c r="D404" s="56">
        <f>PLRS!$D$3</f>
        <v>0</v>
      </c>
      <c r="E404" s="60" t="s">
        <v>93</v>
      </c>
      <c r="F404" s="60" t="str">
        <f>'County Data 2017'!B70</f>
        <v>Union</v>
      </c>
      <c r="G404" s="53">
        <f>'County Data 2017'!AB70</f>
        <v>0</v>
      </c>
      <c r="H404" s="53">
        <f>'County Data 2017'!AC70</f>
        <v>0</v>
      </c>
      <c r="I404" s="53">
        <f>'County Data 2017'!AD70</f>
        <v>0</v>
      </c>
      <c r="J404" s="53">
        <f>'County Data 2017'!AE70</f>
        <v>0</v>
      </c>
      <c r="K404" s="53">
        <f>'County Data 2017'!AF70</f>
        <v>0</v>
      </c>
      <c r="L404" s="57">
        <f t="shared" ca="1" si="6"/>
        <v>43258</v>
      </c>
    </row>
    <row r="405" spans="1:12">
      <c r="A405" s="57">
        <f>PLRS!$D$5</f>
        <v>0</v>
      </c>
      <c r="B405" s="56">
        <f>PLRS!$D$1</f>
        <v>0</v>
      </c>
      <c r="C405" s="56">
        <f>PLRS!$D$2</f>
        <v>0</v>
      </c>
      <c r="D405" s="56">
        <f>PLRS!$D$3</f>
        <v>0</v>
      </c>
      <c r="E405" s="60" t="s">
        <v>93</v>
      </c>
      <c r="F405" s="60" t="str">
        <f>'County Data 2017'!B71</f>
        <v>Volusia</v>
      </c>
      <c r="G405" s="53">
        <f>'County Data 2017'!AB71</f>
        <v>0</v>
      </c>
      <c r="H405" s="53">
        <f>'County Data 2017'!AC71</f>
        <v>0</v>
      </c>
      <c r="I405" s="53">
        <f>'County Data 2017'!AD71</f>
        <v>0</v>
      </c>
      <c r="J405" s="53">
        <f>'County Data 2017'!AE71</f>
        <v>0</v>
      </c>
      <c r="K405" s="53">
        <f>'County Data 2017'!AF71</f>
        <v>0</v>
      </c>
      <c r="L405" s="57">
        <f t="shared" ca="1" si="6"/>
        <v>43258</v>
      </c>
    </row>
    <row r="406" spans="1:12">
      <c r="A406" s="57">
        <f>PLRS!$D$5</f>
        <v>0</v>
      </c>
      <c r="B406" s="56">
        <f>PLRS!$D$1</f>
        <v>0</v>
      </c>
      <c r="C406" s="56">
        <f>PLRS!$D$2</f>
        <v>0</v>
      </c>
      <c r="D406" s="56">
        <f>PLRS!$D$3</f>
        <v>0</v>
      </c>
      <c r="E406" s="60" t="s">
        <v>93</v>
      </c>
      <c r="F406" s="60" t="str">
        <f>'County Data 2017'!B72</f>
        <v>Wakulla</v>
      </c>
      <c r="G406" s="53">
        <f>'County Data 2017'!AB72</f>
        <v>0</v>
      </c>
      <c r="H406" s="53">
        <f>'County Data 2017'!AC72</f>
        <v>0</v>
      </c>
      <c r="I406" s="53">
        <f>'County Data 2017'!AD72</f>
        <v>0</v>
      </c>
      <c r="J406" s="53">
        <f>'County Data 2017'!AE72</f>
        <v>0</v>
      </c>
      <c r="K406" s="53">
        <f>'County Data 2017'!AF72</f>
        <v>0</v>
      </c>
      <c r="L406" s="57">
        <f t="shared" ca="1" si="6"/>
        <v>43258</v>
      </c>
    </row>
    <row r="407" spans="1:12">
      <c r="A407" s="57">
        <f>PLRS!$D$5</f>
        <v>0</v>
      </c>
      <c r="B407" s="56">
        <f>PLRS!$D$1</f>
        <v>0</v>
      </c>
      <c r="C407" s="56">
        <f>PLRS!$D$2</f>
        <v>0</v>
      </c>
      <c r="D407" s="56">
        <f>PLRS!$D$3</f>
        <v>0</v>
      </c>
      <c r="E407" s="60" t="s">
        <v>93</v>
      </c>
      <c r="F407" s="60" t="str">
        <f>'County Data 2017'!B73</f>
        <v>Walton</v>
      </c>
      <c r="G407" s="53">
        <f>'County Data 2017'!AB73</f>
        <v>0</v>
      </c>
      <c r="H407" s="53">
        <f>'County Data 2017'!AC73</f>
        <v>0</v>
      </c>
      <c r="I407" s="53">
        <f>'County Data 2017'!AD73</f>
        <v>0</v>
      </c>
      <c r="J407" s="53">
        <f>'County Data 2017'!AE73</f>
        <v>0</v>
      </c>
      <c r="K407" s="53">
        <f>'County Data 2017'!AF73</f>
        <v>0</v>
      </c>
      <c r="L407" s="57">
        <f t="shared" ca="1" si="6"/>
        <v>43258</v>
      </c>
    </row>
    <row r="408" spans="1:12">
      <c r="A408" s="57">
        <f>PLRS!$D$5</f>
        <v>0</v>
      </c>
      <c r="B408" s="56">
        <f>PLRS!$D$1</f>
        <v>0</v>
      </c>
      <c r="C408" s="56">
        <f>PLRS!$D$2</f>
        <v>0</v>
      </c>
      <c r="D408" s="56">
        <f>PLRS!$D$3</f>
        <v>0</v>
      </c>
      <c r="E408" s="60" t="s">
        <v>93</v>
      </c>
      <c r="F408" s="60" t="str">
        <f>'County Data 2017'!B74</f>
        <v>Washington</v>
      </c>
      <c r="G408" s="53">
        <f>'County Data 2017'!AB74</f>
        <v>0</v>
      </c>
      <c r="H408" s="53">
        <f>'County Data 2017'!AC74</f>
        <v>0</v>
      </c>
      <c r="I408" s="53">
        <f>'County Data 2017'!AD74</f>
        <v>0</v>
      </c>
      <c r="J408" s="53">
        <f>'County Data 2017'!AE74</f>
        <v>0</v>
      </c>
      <c r="K408" s="53">
        <f>'County Data 2017'!AF74</f>
        <v>0</v>
      </c>
      <c r="L408" s="57">
        <f t="shared" ca="1" si="6"/>
        <v>43258</v>
      </c>
    </row>
    <row r="409" spans="1:12">
      <c r="A409" s="57">
        <f>PLRS!$D$5</f>
        <v>0</v>
      </c>
      <c r="B409" s="56">
        <f>PLRS!$D$1</f>
        <v>0</v>
      </c>
      <c r="C409" s="56">
        <f>PLRS!$D$2</f>
        <v>0</v>
      </c>
      <c r="D409" s="56">
        <f>PLRS!$D$3</f>
        <v>0</v>
      </c>
      <c r="E409" s="60" t="s">
        <v>93</v>
      </c>
      <c r="F409" s="60" t="str">
        <f>'County Data 2017'!B75</f>
        <v>Other</v>
      </c>
      <c r="G409" s="53">
        <f>'County Data 2017'!AB75</f>
        <v>0</v>
      </c>
      <c r="H409" s="53">
        <f>'County Data 2017'!AC75</f>
        <v>0</v>
      </c>
      <c r="I409" s="53">
        <f>'County Data 2017'!AD75</f>
        <v>0</v>
      </c>
      <c r="J409" s="53">
        <f>'County Data 2017'!AE75</f>
        <v>0</v>
      </c>
      <c r="K409" s="53">
        <f>'County Data 2017'!AF75</f>
        <v>0</v>
      </c>
      <c r="L409" s="57">
        <f t="shared" ca="1" si="6"/>
        <v>43258</v>
      </c>
    </row>
    <row r="410" spans="1:12">
      <c r="A410" s="57">
        <f>PLRS!$D$5</f>
        <v>0</v>
      </c>
      <c r="B410" s="56">
        <f>PLRS!$D$1</f>
        <v>0</v>
      </c>
      <c r="C410" s="56">
        <f>PLRS!$D$2</f>
        <v>0</v>
      </c>
      <c r="D410" s="56">
        <f>PLRS!$D$3</f>
        <v>0</v>
      </c>
      <c r="E410" s="60" t="s">
        <v>8</v>
      </c>
      <c r="F410" s="60" t="str">
        <f>'County Data 2017'!B8</f>
        <v>Alachua</v>
      </c>
      <c r="G410" s="53">
        <f>'County Data 2017'!AG8</f>
        <v>0</v>
      </c>
      <c r="H410" s="53">
        <f>'County Data 2017'!AH8</f>
        <v>0</v>
      </c>
      <c r="I410" s="53">
        <f>'County Data 2017'!AI8</f>
        <v>0</v>
      </c>
      <c r="J410" s="53">
        <f>'County Data 2017'!AJ8</f>
        <v>0</v>
      </c>
      <c r="K410" s="53">
        <f>'County Data 2017'!AK8</f>
        <v>0</v>
      </c>
      <c r="L410" s="57">
        <f t="shared" ca="1" si="6"/>
        <v>43258</v>
      </c>
    </row>
    <row r="411" spans="1:12">
      <c r="A411" s="57">
        <f>PLRS!$D$5</f>
        <v>0</v>
      </c>
      <c r="B411" s="56">
        <f>PLRS!$D$1</f>
        <v>0</v>
      </c>
      <c r="C411" s="56">
        <f>PLRS!$D$2</f>
        <v>0</v>
      </c>
      <c r="D411" s="56">
        <f>PLRS!$D$3</f>
        <v>0</v>
      </c>
      <c r="E411" s="60" t="s">
        <v>8</v>
      </c>
      <c r="F411" s="60" t="str">
        <f>'County Data 2017'!B9</f>
        <v>Baker</v>
      </c>
      <c r="G411" s="53">
        <f>'County Data 2017'!AG9</f>
        <v>0</v>
      </c>
      <c r="H411" s="53">
        <f>'County Data 2017'!AH9</f>
        <v>0</v>
      </c>
      <c r="I411" s="53">
        <f>'County Data 2017'!AI9</f>
        <v>0</v>
      </c>
      <c r="J411" s="53">
        <f>'County Data 2017'!AJ9</f>
        <v>0</v>
      </c>
      <c r="K411" s="53">
        <f>'County Data 2017'!AK9</f>
        <v>0</v>
      </c>
      <c r="L411" s="57">
        <f t="shared" ca="1" si="6"/>
        <v>43258</v>
      </c>
    </row>
    <row r="412" spans="1:12">
      <c r="A412" s="57">
        <f>PLRS!$D$5</f>
        <v>0</v>
      </c>
      <c r="B412" s="56">
        <f>PLRS!$D$1</f>
        <v>0</v>
      </c>
      <c r="C412" s="56">
        <f>PLRS!$D$2</f>
        <v>0</v>
      </c>
      <c r="D412" s="56">
        <f>PLRS!$D$3</f>
        <v>0</v>
      </c>
      <c r="E412" s="60" t="s">
        <v>8</v>
      </c>
      <c r="F412" s="60" t="str">
        <f>'County Data 2017'!B10</f>
        <v>Bay</v>
      </c>
      <c r="G412" s="53">
        <f>'County Data 2017'!AG10</f>
        <v>0</v>
      </c>
      <c r="H412" s="53">
        <f>'County Data 2017'!AH10</f>
        <v>0</v>
      </c>
      <c r="I412" s="53">
        <f>'County Data 2017'!AI10</f>
        <v>0</v>
      </c>
      <c r="J412" s="53">
        <f>'County Data 2017'!AJ10</f>
        <v>0</v>
      </c>
      <c r="K412" s="53">
        <f>'County Data 2017'!AK10</f>
        <v>0</v>
      </c>
      <c r="L412" s="57">
        <f t="shared" ca="1" si="6"/>
        <v>43258</v>
      </c>
    </row>
    <row r="413" spans="1:12">
      <c r="A413" s="57">
        <f>PLRS!$D$5</f>
        <v>0</v>
      </c>
      <c r="B413" s="56">
        <f>PLRS!$D$1</f>
        <v>0</v>
      </c>
      <c r="C413" s="56">
        <f>PLRS!$D$2</f>
        <v>0</v>
      </c>
      <c r="D413" s="56">
        <f>PLRS!$D$3</f>
        <v>0</v>
      </c>
      <c r="E413" s="60" t="s">
        <v>8</v>
      </c>
      <c r="F413" s="60" t="str">
        <f>'County Data 2017'!B11</f>
        <v>Bradford</v>
      </c>
      <c r="G413" s="53">
        <f>'County Data 2017'!AG11</f>
        <v>0</v>
      </c>
      <c r="H413" s="53">
        <f>'County Data 2017'!AH11</f>
        <v>0</v>
      </c>
      <c r="I413" s="53">
        <f>'County Data 2017'!AI11</f>
        <v>0</v>
      </c>
      <c r="J413" s="53">
        <f>'County Data 2017'!AJ11</f>
        <v>0</v>
      </c>
      <c r="K413" s="53">
        <f>'County Data 2017'!AK11</f>
        <v>0</v>
      </c>
      <c r="L413" s="57">
        <f t="shared" ca="1" si="6"/>
        <v>43258</v>
      </c>
    </row>
    <row r="414" spans="1:12">
      <c r="A414" s="57">
        <f>PLRS!$D$5</f>
        <v>0</v>
      </c>
      <c r="B414" s="56">
        <f>PLRS!$D$1</f>
        <v>0</v>
      </c>
      <c r="C414" s="56">
        <f>PLRS!$D$2</f>
        <v>0</v>
      </c>
      <c r="D414" s="56">
        <f>PLRS!$D$3</f>
        <v>0</v>
      </c>
      <c r="E414" s="60" t="s">
        <v>8</v>
      </c>
      <c r="F414" s="60" t="str">
        <f>'County Data 2017'!B12</f>
        <v>Brevard</v>
      </c>
      <c r="G414" s="53">
        <f>'County Data 2017'!AG12</f>
        <v>0</v>
      </c>
      <c r="H414" s="53">
        <f>'County Data 2017'!AH12</f>
        <v>0</v>
      </c>
      <c r="I414" s="53">
        <f>'County Data 2017'!AI12</f>
        <v>0</v>
      </c>
      <c r="J414" s="53">
        <f>'County Data 2017'!AJ12</f>
        <v>0</v>
      </c>
      <c r="K414" s="53">
        <f>'County Data 2017'!AK12</f>
        <v>0</v>
      </c>
      <c r="L414" s="57">
        <f t="shared" ca="1" si="6"/>
        <v>43258</v>
      </c>
    </row>
    <row r="415" spans="1:12">
      <c r="A415" s="57">
        <f>PLRS!$D$5</f>
        <v>0</v>
      </c>
      <c r="B415" s="56">
        <f>PLRS!$D$1</f>
        <v>0</v>
      </c>
      <c r="C415" s="56">
        <f>PLRS!$D$2</f>
        <v>0</v>
      </c>
      <c r="D415" s="56">
        <f>PLRS!$D$3</f>
        <v>0</v>
      </c>
      <c r="E415" s="60" t="s">
        <v>8</v>
      </c>
      <c r="F415" s="60" t="str">
        <f>'County Data 2017'!B13</f>
        <v>Broward</v>
      </c>
      <c r="G415" s="53">
        <f>'County Data 2017'!AG13</f>
        <v>0</v>
      </c>
      <c r="H415" s="53">
        <f>'County Data 2017'!AH13</f>
        <v>0</v>
      </c>
      <c r="I415" s="53">
        <f>'County Data 2017'!AI13</f>
        <v>0</v>
      </c>
      <c r="J415" s="53">
        <f>'County Data 2017'!AJ13</f>
        <v>0</v>
      </c>
      <c r="K415" s="53">
        <f>'County Data 2017'!AK13</f>
        <v>0</v>
      </c>
      <c r="L415" s="57">
        <f t="shared" ca="1" si="6"/>
        <v>43258</v>
      </c>
    </row>
    <row r="416" spans="1:12">
      <c r="A416" s="57">
        <f>PLRS!$D$5</f>
        <v>0</v>
      </c>
      <c r="B416" s="56">
        <f>PLRS!$D$1</f>
        <v>0</v>
      </c>
      <c r="C416" s="56">
        <f>PLRS!$D$2</f>
        <v>0</v>
      </c>
      <c r="D416" s="56">
        <f>PLRS!$D$3</f>
        <v>0</v>
      </c>
      <c r="E416" s="60" t="s">
        <v>8</v>
      </c>
      <c r="F416" s="60" t="str">
        <f>'County Data 2017'!B14</f>
        <v>Calhoun</v>
      </c>
      <c r="G416" s="53">
        <f>'County Data 2017'!AG14</f>
        <v>0</v>
      </c>
      <c r="H416" s="53">
        <f>'County Data 2017'!AH14</f>
        <v>0</v>
      </c>
      <c r="I416" s="53">
        <f>'County Data 2017'!AI14</f>
        <v>0</v>
      </c>
      <c r="J416" s="53">
        <f>'County Data 2017'!AJ14</f>
        <v>0</v>
      </c>
      <c r="K416" s="53">
        <f>'County Data 2017'!AK14</f>
        <v>0</v>
      </c>
      <c r="L416" s="57">
        <f t="shared" ca="1" si="6"/>
        <v>43258</v>
      </c>
    </row>
    <row r="417" spans="1:12">
      <c r="A417" s="57">
        <f>PLRS!$D$5</f>
        <v>0</v>
      </c>
      <c r="B417" s="56">
        <f>PLRS!$D$1</f>
        <v>0</v>
      </c>
      <c r="C417" s="56">
        <f>PLRS!$D$2</f>
        <v>0</v>
      </c>
      <c r="D417" s="56">
        <f>PLRS!$D$3</f>
        <v>0</v>
      </c>
      <c r="E417" s="60" t="s">
        <v>8</v>
      </c>
      <c r="F417" s="60" t="str">
        <f>'County Data 2017'!B15</f>
        <v>Charlotte</v>
      </c>
      <c r="G417" s="53">
        <f>'County Data 2017'!AG15</f>
        <v>0</v>
      </c>
      <c r="H417" s="53">
        <f>'County Data 2017'!AH15</f>
        <v>0</v>
      </c>
      <c r="I417" s="53">
        <f>'County Data 2017'!AI15</f>
        <v>0</v>
      </c>
      <c r="J417" s="53">
        <f>'County Data 2017'!AJ15</f>
        <v>0</v>
      </c>
      <c r="K417" s="53">
        <f>'County Data 2017'!AK15</f>
        <v>0</v>
      </c>
      <c r="L417" s="57">
        <f t="shared" ca="1" si="6"/>
        <v>43258</v>
      </c>
    </row>
    <row r="418" spans="1:12">
      <c r="A418" s="57">
        <f>PLRS!$D$5</f>
        <v>0</v>
      </c>
      <c r="B418" s="56">
        <f>PLRS!$D$1</f>
        <v>0</v>
      </c>
      <c r="C418" s="56">
        <f>PLRS!$D$2</f>
        <v>0</v>
      </c>
      <c r="D418" s="56">
        <f>PLRS!$D$3</f>
        <v>0</v>
      </c>
      <c r="E418" s="60" t="s">
        <v>8</v>
      </c>
      <c r="F418" s="60" t="str">
        <f>'County Data 2017'!B16</f>
        <v>Citrus</v>
      </c>
      <c r="G418" s="53">
        <f>'County Data 2017'!AG16</f>
        <v>0</v>
      </c>
      <c r="H418" s="53">
        <f>'County Data 2017'!AH16</f>
        <v>0</v>
      </c>
      <c r="I418" s="53">
        <f>'County Data 2017'!AI16</f>
        <v>0</v>
      </c>
      <c r="J418" s="53">
        <f>'County Data 2017'!AJ16</f>
        <v>0</v>
      </c>
      <c r="K418" s="53">
        <f>'County Data 2017'!AK16</f>
        <v>0</v>
      </c>
      <c r="L418" s="57">
        <f t="shared" ca="1" si="6"/>
        <v>43258</v>
      </c>
    </row>
    <row r="419" spans="1:12">
      <c r="A419" s="57">
        <f>PLRS!$D$5</f>
        <v>0</v>
      </c>
      <c r="B419" s="56">
        <f>PLRS!$D$1</f>
        <v>0</v>
      </c>
      <c r="C419" s="56">
        <f>PLRS!$D$2</f>
        <v>0</v>
      </c>
      <c r="D419" s="56">
        <f>PLRS!$D$3</f>
        <v>0</v>
      </c>
      <c r="E419" s="60" t="s">
        <v>8</v>
      </c>
      <c r="F419" s="60" t="str">
        <f>'County Data 2017'!B17</f>
        <v>Clay</v>
      </c>
      <c r="G419" s="53">
        <f>'County Data 2017'!AG17</f>
        <v>0</v>
      </c>
      <c r="H419" s="53">
        <f>'County Data 2017'!AH17</f>
        <v>0</v>
      </c>
      <c r="I419" s="53">
        <f>'County Data 2017'!AI17</f>
        <v>0</v>
      </c>
      <c r="J419" s="53">
        <f>'County Data 2017'!AJ17</f>
        <v>0</v>
      </c>
      <c r="K419" s="53">
        <f>'County Data 2017'!AK17</f>
        <v>0</v>
      </c>
      <c r="L419" s="57">
        <f t="shared" ca="1" si="6"/>
        <v>43258</v>
      </c>
    </row>
    <row r="420" spans="1:12">
      <c r="A420" s="57">
        <f>PLRS!$D$5</f>
        <v>0</v>
      </c>
      <c r="B420" s="56">
        <f>PLRS!$D$1</f>
        <v>0</v>
      </c>
      <c r="C420" s="56">
        <f>PLRS!$D$2</f>
        <v>0</v>
      </c>
      <c r="D420" s="56">
        <f>PLRS!$D$3</f>
        <v>0</v>
      </c>
      <c r="E420" s="60" t="s">
        <v>8</v>
      </c>
      <c r="F420" s="60" t="str">
        <f>'County Data 2017'!B18</f>
        <v>Collier</v>
      </c>
      <c r="G420" s="53">
        <f>'County Data 2017'!AG18</f>
        <v>0</v>
      </c>
      <c r="H420" s="53">
        <f>'County Data 2017'!AH18</f>
        <v>0</v>
      </c>
      <c r="I420" s="53">
        <f>'County Data 2017'!AI18</f>
        <v>0</v>
      </c>
      <c r="J420" s="53">
        <f>'County Data 2017'!AJ18</f>
        <v>0</v>
      </c>
      <c r="K420" s="53">
        <f>'County Data 2017'!AK18</f>
        <v>0</v>
      </c>
      <c r="L420" s="57">
        <f t="shared" ca="1" si="6"/>
        <v>43258</v>
      </c>
    </row>
    <row r="421" spans="1:12">
      <c r="A421" s="57">
        <f>PLRS!$D$5</f>
        <v>0</v>
      </c>
      <c r="B421" s="56">
        <f>PLRS!$D$1</f>
        <v>0</v>
      </c>
      <c r="C421" s="56">
        <f>PLRS!$D$2</f>
        <v>0</v>
      </c>
      <c r="D421" s="56">
        <f>PLRS!$D$3</f>
        <v>0</v>
      </c>
      <c r="E421" s="60" t="s">
        <v>8</v>
      </c>
      <c r="F421" s="60" t="str">
        <f>'County Data 2017'!B19</f>
        <v>Columbia</v>
      </c>
      <c r="G421" s="53">
        <f>'County Data 2017'!AG19</f>
        <v>0</v>
      </c>
      <c r="H421" s="53">
        <f>'County Data 2017'!AH19</f>
        <v>0</v>
      </c>
      <c r="I421" s="53">
        <f>'County Data 2017'!AI19</f>
        <v>0</v>
      </c>
      <c r="J421" s="53">
        <f>'County Data 2017'!AJ19</f>
        <v>0</v>
      </c>
      <c r="K421" s="53">
        <f>'County Data 2017'!AK19</f>
        <v>0</v>
      </c>
      <c r="L421" s="57">
        <f t="shared" ca="1" si="6"/>
        <v>43258</v>
      </c>
    </row>
    <row r="422" spans="1:12">
      <c r="A422" s="57">
        <f>PLRS!$D$5</f>
        <v>0</v>
      </c>
      <c r="B422" s="56">
        <f>PLRS!$D$1</f>
        <v>0</v>
      </c>
      <c r="C422" s="56">
        <f>PLRS!$D$2</f>
        <v>0</v>
      </c>
      <c r="D422" s="56">
        <f>PLRS!$D$3</f>
        <v>0</v>
      </c>
      <c r="E422" s="60" t="s">
        <v>8</v>
      </c>
      <c r="F422" s="60" t="str">
        <f>'County Data 2017'!B20</f>
        <v>DeSoto</v>
      </c>
      <c r="G422" s="53">
        <f>'County Data 2017'!AG20</f>
        <v>0</v>
      </c>
      <c r="H422" s="53">
        <f>'County Data 2017'!AH20</f>
        <v>0</v>
      </c>
      <c r="I422" s="53">
        <f>'County Data 2017'!AI20</f>
        <v>0</v>
      </c>
      <c r="J422" s="53">
        <f>'County Data 2017'!AJ20</f>
        <v>0</v>
      </c>
      <c r="K422" s="53">
        <f>'County Data 2017'!AK20</f>
        <v>0</v>
      </c>
      <c r="L422" s="57">
        <f t="shared" ca="1" si="6"/>
        <v>43258</v>
      </c>
    </row>
    <row r="423" spans="1:12">
      <c r="A423" s="57">
        <f>PLRS!$D$5</f>
        <v>0</v>
      </c>
      <c r="B423" s="56">
        <f>PLRS!$D$1</f>
        <v>0</v>
      </c>
      <c r="C423" s="56">
        <f>PLRS!$D$2</f>
        <v>0</v>
      </c>
      <c r="D423" s="56">
        <f>PLRS!$D$3</f>
        <v>0</v>
      </c>
      <c r="E423" s="60" t="s">
        <v>8</v>
      </c>
      <c r="F423" s="60" t="str">
        <f>'County Data 2017'!B21</f>
        <v>Dixie</v>
      </c>
      <c r="G423" s="53">
        <f>'County Data 2017'!AG21</f>
        <v>0</v>
      </c>
      <c r="H423" s="53">
        <f>'County Data 2017'!AH21</f>
        <v>0</v>
      </c>
      <c r="I423" s="53">
        <f>'County Data 2017'!AI21</f>
        <v>0</v>
      </c>
      <c r="J423" s="53">
        <f>'County Data 2017'!AJ21</f>
        <v>0</v>
      </c>
      <c r="K423" s="53">
        <f>'County Data 2017'!AK21</f>
        <v>0</v>
      </c>
      <c r="L423" s="57">
        <f t="shared" ca="1" si="6"/>
        <v>43258</v>
      </c>
    </row>
    <row r="424" spans="1:12">
      <c r="A424" s="57">
        <f>PLRS!$D$5</f>
        <v>0</v>
      </c>
      <c r="B424" s="56">
        <f>PLRS!$D$1</f>
        <v>0</v>
      </c>
      <c r="C424" s="56">
        <f>PLRS!$D$2</f>
        <v>0</v>
      </c>
      <c r="D424" s="56">
        <f>PLRS!$D$3</f>
        <v>0</v>
      </c>
      <c r="E424" s="60" t="s">
        <v>8</v>
      </c>
      <c r="F424" s="60" t="str">
        <f>'County Data 2017'!B22</f>
        <v>Duval</v>
      </c>
      <c r="G424" s="53">
        <f>'County Data 2017'!AG22</f>
        <v>0</v>
      </c>
      <c r="H424" s="53">
        <f>'County Data 2017'!AH22</f>
        <v>0</v>
      </c>
      <c r="I424" s="53">
        <f>'County Data 2017'!AI22</f>
        <v>0</v>
      </c>
      <c r="J424" s="53">
        <f>'County Data 2017'!AJ22</f>
        <v>0</v>
      </c>
      <c r="K424" s="53">
        <f>'County Data 2017'!AK22</f>
        <v>0</v>
      </c>
      <c r="L424" s="57">
        <f t="shared" ca="1" si="6"/>
        <v>43258</v>
      </c>
    </row>
    <row r="425" spans="1:12">
      <c r="A425" s="57">
        <f>PLRS!$D$5</f>
        <v>0</v>
      </c>
      <c r="B425" s="56">
        <f>PLRS!$D$1</f>
        <v>0</v>
      </c>
      <c r="C425" s="56">
        <f>PLRS!$D$2</f>
        <v>0</v>
      </c>
      <c r="D425" s="56">
        <f>PLRS!$D$3</f>
        <v>0</v>
      </c>
      <c r="E425" s="60" t="s">
        <v>8</v>
      </c>
      <c r="F425" s="60" t="str">
        <f>'County Data 2017'!B23</f>
        <v>Escambia</v>
      </c>
      <c r="G425" s="53">
        <f>'County Data 2017'!AG23</f>
        <v>0</v>
      </c>
      <c r="H425" s="53">
        <f>'County Data 2017'!AH23</f>
        <v>0</v>
      </c>
      <c r="I425" s="53">
        <f>'County Data 2017'!AI23</f>
        <v>0</v>
      </c>
      <c r="J425" s="53">
        <f>'County Data 2017'!AJ23</f>
        <v>0</v>
      </c>
      <c r="K425" s="53">
        <f>'County Data 2017'!AK23</f>
        <v>0</v>
      </c>
      <c r="L425" s="57">
        <f t="shared" ca="1" si="6"/>
        <v>43258</v>
      </c>
    </row>
    <row r="426" spans="1:12">
      <c r="A426" s="57">
        <f>PLRS!$D$5</f>
        <v>0</v>
      </c>
      <c r="B426" s="56">
        <f>PLRS!$D$1</f>
        <v>0</v>
      </c>
      <c r="C426" s="56">
        <f>PLRS!$D$2</f>
        <v>0</v>
      </c>
      <c r="D426" s="56">
        <f>PLRS!$D$3</f>
        <v>0</v>
      </c>
      <c r="E426" s="60" t="s">
        <v>8</v>
      </c>
      <c r="F426" s="60" t="str">
        <f>'County Data 2017'!B24</f>
        <v>Flagler</v>
      </c>
      <c r="G426" s="53">
        <f>'County Data 2017'!AG24</f>
        <v>0</v>
      </c>
      <c r="H426" s="53">
        <f>'County Data 2017'!AH24</f>
        <v>0</v>
      </c>
      <c r="I426" s="53">
        <f>'County Data 2017'!AI24</f>
        <v>0</v>
      </c>
      <c r="J426" s="53">
        <f>'County Data 2017'!AJ24</f>
        <v>0</v>
      </c>
      <c r="K426" s="53">
        <f>'County Data 2017'!AK24</f>
        <v>0</v>
      </c>
      <c r="L426" s="57">
        <f t="shared" ca="1" si="6"/>
        <v>43258</v>
      </c>
    </row>
    <row r="427" spans="1:12">
      <c r="A427" s="57">
        <f>PLRS!$D$5</f>
        <v>0</v>
      </c>
      <c r="B427" s="56">
        <f>PLRS!$D$1</f>
        <v>0</v>
      </c>
      <c r="C427" s="56">
        <f>PLRS!$D$2</f>
        <v>0</v>
      </c>
      <c r="D427" s="56">
        <f>PLRS!$D$3</f>
        <v>0</v>
      </c>
      <c r="E427" s="60" t="s">
        <v>8</v>
      </c>
      <c r="F427" s="60" t="str">
        <f>'County Data 2017'!B25</f>
        <v>Franklin</v>
      </c>
      <c r="G427" s="53">
        <f>'County Data 2017'!AG25</f>
        <v>0</v>
      </c>
      <c r="H427" s="53">
        <f>'County Data 2017'!AH25</f>
        <v>0</v>
      </c>
      <c r="I427" s="53">
        <f>'County Data 2017'!AI25</f>
        <v>0</v>
      </c>
      <c r="J427" s="53">
        <f>'County Data 2017'!AJ25</f>
        <v>0</v>
      </c>
      <c r="K427" s="53">
        <f>'County Data 2017'!AK25</f>
        <v>0</v>
      </c>
      <c r="L427" s="57">
        <f t="shared" ca="1" si="6"/>
        <v>43258</v>
      </c>
    </row>
    <row r="428" spans="1:12">
      <c r="A428" s="57">
        <f>PLRS!$D$5</f>
        <v>0</v>
      </c>
      <c r="B428" s="56">
        <f>PLRS!$D$1</f>
        <v>0</v>
      </c>
      <c r="C428" s="56">
        <f>PLRS!$D$2</f>
        <v>0</v>
      </c>
      <c r="D428" s="56">
        <f>PLRS!$D$3</f>
        <v>0</v>
      </c>
      <c r="E428" s="60" t="s">
        <v>8</v>
      </c>
      <c r="F428" s="60" t="str">
        <f>'County Data 2017'!B26</f>
        <v>Gadsden</v>
      </c>
      <c r="G428" s="53">
        <f>'County Data 2017'!AG26</f>
        <v>0</v>
      </c>
      <c r="H428" s="53">
        <f>'County Data 2017'!AH26</f>
        <v>0</v>
      </c>
      <c r="I428" s="53">
        <f>'County Data 2017'!AI26</f>
        <v>0</v>
      </c>
      <c r="J428" s="53">
        <f>'County Data 2017'!AJ26</f>
        <v>0</v>
      </c>
      <c r="K428" s="53">
        <f>'County Data 2017'!AK26</f>
        <v>0</v>
      </c>
      <c r="L428" s="57">
        <f t="shared" ca="1" si="6"/>
        <v>43258</v>
      </c>
    </row>
    <row r="429" spans="1:12">
      <c r="A429" s="57">
        <f>PLRS!$D$5</f>
        <v>0</v>
      </c>
      <c r="B429" s="56">
        <f>PLRS!$D$1</f>
        <v>0</v>
      </c>
      <c r="C429" s="56">
        <f>PLRS!$D$2</f>
        <v>0</v>
      </c>
      <c r="D429" s="56">
        <f>PLRS!$D$3</f>
        <v>0</v>
      </c>
      <c r="E429" s="60" t="s">
        <v>8</v>
      </c>
      <c r="F429" s="60" t="str">
        <f>'County Data 2017'!B27</f>
        <v>Gilchrist</v>
      </c>
      <c r="G429" s="53">
        <f>'County Data 2017'!AG27</f>
        <v>0</v>
      </c>
      <c r="H429" s="53">
        <f>'County Data 2017'!AH27</f>
        <v>0</v>
      </c>
      <c r="I429" s="53">
        <f>'County Data 2017'!AI27</f>
        <v>0</v>
      </c>
      <c r="J429" s="53">
        <f>'County Data 2017'!AJ27</f>
        <v>0</v>
      </c>
      <c r="K429" s="53">
        <f>'County Data 2017'!AK27</f>
        <v>0</v>
      </c>
      <c r="L429" s="57">
        <f t="shared" ca="1" si="6"/>
        <v>43258</v>
      </c>
    </row>
    <row r="430" spans="1:12">
      <c r="A430" s="57">
        <f>PLRS!$D$5</f>
        <v>0</v>
      </c>
      <c r="B430" s="56">
        <f>PLRS!$D$1</f>
        <v>0</v>
      </c>
      <c r="C430" s="56">
        <f>PLRS!$D$2</f>
        <v>0</v>
      </c>
      <c r="D430" s="56">
        <f>PLRS!$D$3</f>
        <v>0</v>
      </c>
      <c r="E430" s="60" t="s">
        <v>8</v>
      </c>
      <c r="F430" s="60" t="str">
        <f>'County Data 2017'!B28</f>
        <v>Glades</v>
      </c>
      <c r="G430" s="53">
        <f>'County Data 2017'!AG28</f>
        <v>0</v>
      </c>
      <c r="H430" s="53">
        <f>'County Data 2017'!AH28</f>
        <v>0</v>
      </c>
      <c r="I430" s="53">
        <f>'County Data 2017'!AI28</f>
        <v>0</v>
      </c>
      <c r="J430" s="53">
        <f>'County Data 2017'!AJ28</f>
        <v>0</v>
      </c>
      <c r="K430" s="53">
        <f>'County Data 2017'!AK28</f>
        <v>0</v>
      </c>
      <c r="L430" s="57">
        <f t="shared" ca="1" si="6"/>
        <v>43258</v>
      </c>
    </row>
    <row r="431" spans="1:12">
      <c r="A431" s="57">
        <f>PLRS!$D$5</f>
        <v>0</v>
      </c>
      <c r="B431" s="56">
        <f>PLRS!$D$1</f>
        <v>0</v>
      </c>
      <c r="C431" s="56">
        <f>PLRS!$D$2</f>
        <v>0</v>
      </c>
      <c r="D431" s="56">
        <f>PLRS!$D$3</f>
        <v>0</v>
      </c>
      <c r="E431" s="60" t="s">
        <v>8</v>
      </c>
      <c r="F431" s="60" t="str">
        <f>'County Data 2017'!B29</f>
        <v>Gulf</v>
      </c>
      <c r="G431" s="53">
        <f>'County Data 2017'!AG29</f>
        <v>0</v>
      </c>
      <c r="H431" s="53">
        <f>'County Data 2017'!AH29</f>
        <v>0</v>
      </c>
      <c r="I431" s="53">
        <f>'County Data 2017'!AI29</f>
        <v>0</v>
      </c>
      <c r="J431" s="53">
        <f>'County Data 2017'!AJ29</f>
        <v>0</v>
      </c>
      <c r="K431" s="53">
        <f>'County Data 2017'!AK29</f>
        <v>0</v>
      </c>
      <c r="L431" s="57">
        <f t="shared" ca="1" si="6"/>
        <v>43258</v>
      </c>
    </row>
    <row r="432" spans="1:12">
      <c r="A432" s="57">
        <f>PLRS!$D$5</f>
        <v>0</v>
      </c>
      <c r="B432" s="56">
        <f>PLRS!$D$1</f>
        <v>0</v>
      </c>
      <c r="C432" s="56">
        <f>PLRS!$D$2</f>
        <v>0</v>
      </c>
      <c r="D432" s="56">
        <f>PLRS!$D$3</f>
        <v>0</v>
      </c>
      <c r="E432" s="60" t="s">
        <v>8</v>
      </c>
      <c r="F432" s="60" t="str">
        <f>'County Data 2017'!B30</f>
        <v>Hamilton</v>
      </c>
      <c r="G432" s="53">
        <f>'County Data 2017'!AG30</f>
        <v>0</v>
      </c>
      <c r="H432" s="53">
        <f>'County Data 2017'!AH30</f>
        <v>0</v>
      </c>
      <c r="I432" s="53">
        <f>'County Data 2017'!AI30</f>
        <v>0</v>
      </c>
      <c r="J432" s="53">
        <f>'County Data 2017'!AJ30</f>
        <v>0</v>
      </c>
      <c r="K432" s="53">
        <f>'County Data 2017'!AK30</f>
        <v>0</v>
      </c>
      <c r="L432" s="57">
        <f t="shared" ca="1" si="6"/>
        <v>43258</v>
      </c>
    </row>
    <row r="433" spans="1:12">
      <c r="A433" s="57">
        <f>PLRS!$D$5</f>
        <v>0</v>
      </c>
      <c r="B433" s="56">
        <f>PLRS!$D$1</f>
        <v>0</v>
      </c>
      <c r="C433" s="56">
        <f>PLRS!$D$2</f>
        <v>0</v>
      </c>
      <c r="D433" s="56">
        <f>PLRS!$D$3</f>
        <v>0</v>
      </c>
      <c r="E433" s="60" t="s">
        <v>8</v>
      </c>
      <c r="F433" s="60" t="str">
        <f>'County Data 2017'!B31</f>
        <v>Hardee</v>
      </c>
      <c r="G433" s="53">
        <f>'County Data 2017'!AG31</f>
        <v>0</v>
      </c>
      <c r="H433" s="53">
        <f>'County Data 2017'!AH31</f>
        <v>0</v>
      </c>
      <c r="I433" s="53">
        <f>'County Data 2017'!AI31</f>
        <v>0</v>
      </c>
      <c r="J433" s="53">
        <f>'County Data 2017'!AJ31</f>
        <v>0</v>
      </c>
      <c r="K433" s="53">
        <f>'County Data 2017'!AK31</f>
        <v>0</v>
      </c>
      <c r="L433" s="57">
        <f t="shared" ca="1" si="6"/>
        <v>43258</v>
      </c>
    </row>
    <row r="434" spans="1:12">
      <c r="A434" s="57">
        <f>PLRS!$D$5</f>
        <v>0</v>
      </c>
      <c r="B434" s="56">
        <f>PLRS!$D$1</f>
        <v>0</v>
      </c>
      <c r="C434" s="56">
        <f>PLRS!$D$2</f>
        <v>0</v>
      </c>
      <c r="D434" s="56">
        <f>PLRS!$D$3</f>
        <v>0</v>
      </c>
      <c r="E434" s="60" t="s">
        <v>8</v>
      </c>
      <c r="F434" s="60" t="str">
        <f>'County Data 2017'!B32</f>
        <v>Hendry</v>
      </c>
      <c r="G434" s="53">
        <f>'County Data 2017'!AG32</f>
        <v>0</v>
      </c>
      <c r="H434" s="53">
        <f>'County Data 2017'!AH32</f>
        <v>0</v>
      </c>
      <c r="I434" s="53">
        <f>'County Data 2017'!AI32</f>
        <v>0</v>
      </c>
      <c r="J434" s="53">
        <f>'County Data 2017'!AJ32</f>
        <v>0</v>
      </c>
      <c r="K434" s="53">
        <f>'County Data 2017'!AK32</f>
        <v>0</v>
      </c>
      <c r="L434" s="57">
        <f t="shared" ca="1" si="6"/>
        <v>43258</v>
      </c>
    </row>
    <row r="435" spans="1:12">
      <c r="A435" s="57">
        <f>PLRS!$D$5</f>
        <v>0</v>
      </c>
      <c r="B435" s="56">
        <f>PLRS!$D$1</f>
        <v>0</v>
      </c>
      <c r="C435" s="56">
        <f>PLRS!$D$2</f>
        <v>0</v>
      </c>
      <c r="D435" s="56">
        <f>PLRS!$D$3</f>
        <v>0</v>
      </c>
      <c r="E435" s="60" t="s">
        <v>8</v>
      </c>
      <c r="F435" s="60" t="str">
        <f>'County Data 2017'!B33</f>
        <v>Hernando</v>
      </c>
      <c r="G435" s="53">
        <f>'County Data 2017'!AG33</f>
        <v>0</v>
      </c>
      <c r="H435" s="53">
        <f>'County Data 2017'!AH33</f>
        <v>0</v>
      </c>
      <c r="I435" s="53">
        <f>'County Data 2017'!AI33</f>
        <v>0</v>
      </c>
      <c r="J435" s="53">
        <f>'County Data 2017'!AJ33</f>
        <v>0</v>
      </c>
      <c r="K435" s="53">
        <f>'County Data 2017'!AK33</f>
        <v>0</v>
      </c>
      <c r="L435" s="57">
        <f t="shared" ca="1" si="6"/>
        <v>43258</v>
      </c>
    </row>
    <row r="436" spans="1:12">
      <c r="A436" s="57">
        <f>PLRS!$D$5</f>
        <v>0</v>
      </c>
      <c r="B436" s="56">
        <f>PLRS!$D$1</f>
        <v>0</v>
      </c>
      <c r="C436" s="56">
        <f>PLRS!$D$2</f>
        <v>0</v>
      </c>
      <c r="D436" s="56">
        <f>PLRS!$D$3</f>
        <v>0</v>
      </c>
      <c r="E436" s="60" t="s">
        <v>8</v>
      </c>
      <c r="F436" s="60" t="str">
        <f>'County Data 2017'!B34</f>
        <v>Highlands</v>
      </c>
      <c r="G436" s="53">
        <f>'County Data 2017'!AG34</f>
        <v>0</v>
      </c>
      <c r="H436" s="53">
        <f>'County Data 2017'!AH34</f>
        <v>0</v>
      </c>
      <c r="I436" s="53">
        <f>'County Data 2017'!AI34</f>
        <v>0</v>
      </c>
      <c r="J436" s="53">
        <f>'County Data 2017'!AJ34</f>
        <v>0</v>
      </c>
      <c r="K436" s="53">
        <f>'County Data 2017'!AK34</f>
        <v>0</v>
      </c>
      <c r="L436" s="57">
        <f t="shared" ca="1" si="6"/>
        <v>43258</v>
      </c>
    </row>
    <row r="437" spans="1:12">
      <c r="A437" s="57">
        <f>PLRS!$D$5</f>
        <v>0</v>
      </c>
      <c r="B437" s="56">
        <f>PLRS!$D$1</f>
        <v>0</v>
      </c>
      <c r="C437" s="56">
        <f>PLRS!$D$2</f>
        <v>0</v>
      </c>
      <c r="D437" s="56">
        <f>PLRS!$D$3</f>
        <v>0</v>
      </c>
      <c r="E437" s="60" t="s">
        <v>8</v>
      </c>
      <c r="F437" s="60" t="str">
        <f>'County Data 2017'!B35</f>
        <v>Hillsborough</v>
      </c>
      <c r="G437" s="53">
        <f>'County Data 2017'!AG35</f>
        <v>0</v>
      </c>
      <c r="H437" s="53">
        <f>'County Data 2017'!AH35</f>
        <v>0</v>
      </c>
      <c r="I437" s="53">
        <f>'County Data 2017'!AI35</f>
        <v>0</v>
      </c>
      <c r="J437" s="53">
        <f>'County Data 2017'!AJ35</f>
        <v>0</v>
      </c>
      <c r="K437" s="53">
        <f>'County Data 2017'!AK35</f>
        <v>0</v>
      </c>
      <c r="L437" s="57">
        <f t="shared" ca="1" si="6"/>
        <v>43258</v>
      </c>
    </row>
    <row r="438" spans="1:12">
      <c r="A438" s="57">
        <f>PLRS!$D$5</f>
        <v>0</v>
      </c>
      <c r="B438" s="56">
        <f>PLRS!$D$1</f>
        <v>0</v>
      </c>
      <c r="C438" s="56">
        <f>PLRS!$D$2</f>
        <v>0</v>
      </c>
      <c r="D438" s="56">
        <f>PLRS!$D$3</f>
        <v>0</v>
      </c>
      <c r="E438" s="60" t="s">
        <v>8</v>
      </c>
      <c r="F438" s="60" t="str">
        <f>'County Data 2017'!B36</f>
        <v>Holmes</v>
      </c>
      <c r="G438" s="53">
        <f>'County Data 2017'!AG36</f>
        <v>0</v>
      </c>
      <c r="H438" s="53">
        <f>'County Data 2017'!AH36</f>
        <v>0</v>
      </c>
      <c r="I438" s="53">
        <f>'County Data 2017'!AI36</f>
        <v>0</v>
      </c>
      <c r="J438" s="53">
        <f>'County Data 2017'!AJ36</f>
        <v>0</v>
      </c>
      <c r="K438" s="53">
        <f>'County Data 2017'!AK36</f>
        <v>0</v>
      </c>
      <c r="L438" s="57">
        <f t="shared" ca="1" si="6"/>
        <v>43258</v>
      </c>
    </row>
    <row r="439" spans="1:12">
      <c r="A439" s="57">
        <f>PLRS!$D$5</f>
        <v>0</v>
      </c>
      <c r="B439" s="56">
        <f>PLRS!$D$1</f>
        <v>0</v>
      </c>
      <c r="C439" s="56">
        <f>PLRS!$D$2</f>
        <v>0</v>
      </c>
      <c r="D439" s="56">
        <f>PLRS!$D$3</f>
        <v>0</v>
      </c>
      <c r="E439" s="60" t="s">
        <v>8</v>
      </c>
      <c r="F439" s="60" t="str">
        <f>'County Data 2017'!B37</f>
        <v>Indian River</v>
      </c>
      <c r="G439" s="53">
        <f>'County Data 2017'!AG37</f>
        <v>0</v>
      </c>
      <c r="H439" s="53">
        <f>'County Data 2017'!AH37</f>
        <v>0</v>
      </c>
      <c r="I439" s="53">
        <f>'County Data 2017'!AI37</f>
        <v>0</v>
      </c>
      <c r="J439" s="53">
        <f>'County Data 2017'!AJ37</f>
        <v>0</v>
      </c>
      <c r="K439" s="53">
        <f>'County Data 2017'!AK37</f>
        <v>0</v>
      </c>
      <c r="L439" s="57">
        <f t="shared" ca="1" si="6"/>
        <v>43258</v>
      </c>
    </row>
    <row r="440" spans="1:12">
      <c r="A440" s="57">
        <f>PLRS!$D$5</f>
        <v>0</v>
      </c>
      <c r="B440" s="56">
        <f>PLRS!$D$1</f>
        <v>0</v>
      </c>
      <c r="C440" s="56">
        <f>PLRS!$D$2</f>
        <v>0</v>
      </c>
      <c r="D440" s="56">
        <f>PLRS!$D$3</f>
        <v>0</v>
      </c>
      <c r="E440" s="60" t="s">
        <v>8</v>
      </c>
      <c r="F440" s="60" t="str">
        <f>'County Data 2017'!B38</f>
        <v>Jackson</v>
      </c>
      <c r="G440" s="53">
        <f>'County Data 2017'!AG38</f>
        <v>0</v>
      </c>
      <c r="H440" s="53">
        <f>'County Data 2017'!AH38</f>
        <v>0</v>
      </c>
      <c r="I440" s="53">
        <f>'County Data 2017'!AI38</f>
        <v>0</v>
      </c>
      <c r="J440" s="53">
        <f>'County Data 2017'!AJ38</f>
        <v>0</v>
      </c>
      <c r="K440" s="53">
        <f>'County Data 2017'!AK38</f>
        <v>0</v>
      </c>
      <c r="L440" s="57">
        <f t="shared" ca="1" si="6"/>
        <v>43258</v>
      </c>
    </row>
    <row r="441" spans="1:12">
      <c r="A441" s="57">
        <f>PLRS!$D$5</f>
        <v>0</v>
      </c>
      <c r="B441" s="56">
        <f>PLRS!$D$1</f>
        <v>0</v>
      </c>
      <c r="C441" s="56">
        <f>PLRS!$D$2</f>
        <v>0</v>
      </c>
      <c r="D441" s="56">
        <f>PLRS!$D$3</f>
        <v>0</v>
      </c>
      <c r="E441" s="60" t="s">
        <v>8</v>
      </c>
      <c r="F441" s="60" t="str">
        <f>'County Data 2017'!B39</f>
        <v>Jefferson</v>
      </c>
      <c r="G441" s="53">
        <f>'County Data 2017'!AG39</f>
        <v>0</v>
      </c>
      <c r="H441" s="53">
        <f>'County Data 2017'!AH39</f>
        <v>0</v>
      </c>
      <c r="I441" s="53">
        <f>'County Data 2017'!AI39</f>
        <v>0</v>
      </c>
      <c r="J441" s="53">
        <f>'County Data 2017'!AJ39</f>
        <v>0</v>
      </c>
      <c r="K441" s="53">
        <f>'County Data 2017'!AK39</f>
        <v>0</v>
      </c>
      <c r="L441" s="57">
        <f t="shared" ca="1" si="6"/>
        <v>43258</v>
      </c>
    </row>
    <row r="442" spans="1:12">
      <c r="A442" s="57">
        <f>PLRS!$D$5</f>
        <v>0</v>
      </c>
      <c r="B442" s="56">
        <f>PLRS!$D$1</f>
        <v>0</v>
      </c>
      <c r="C442" s="56">
        <f>PLRS!$D$2</f>
        <v>0</v>
      </c>
      <c r="D442" s="56">
        <f>PLRS!$D$3</f>
        <v>0</v>
      </c>
      <c r="E442" s="60" t="s">
        <v>8</v>
      </c>
      <c r="F442" s="60" t="str">
        <f>'County Data 2017'!B40</f>
        <v>Lafayette</v>
      </c>
      <c r="G442" s="53">
        <f>'County Data 2017'!AG40</f>
        <v>0</v>
      </c>
      <c r="H442" s="53">
        <f>'County Data 2017'!AH40</f>
        <v>0</v>
      </c>
      <c r="I442" s="53">
        <f>'County Data 2017'!AI40</f>
        <v>0</v>
      </c>
      <c r="J442" s="53">
        <f>'County Data 2017'!AJ40</f>
        <v>0</v>
      </c>
      <c r="K442" s="53">
        <f>'County Data 2017'!AK40</f>
        <v>0</v>
      </c>
      <c r="L442" s="57">
        <f t="shared" ca="1" si="6"/>
        <v>43258</v>
      </c>
    </row>
    <row r="443" spans="1:12">
      <c r="A443" s="57">
        <f>PLRS!$D$5</f>
        <v>0</v>
      </c>
      <c r="B443" s="56">
        <f>PLRS!$D$1</f>
        <v>0</v>
      </c>
      <c r="C443" s="56">
        <f>PLRS!$D$2</f>
        <v>0</v>
      </c>
      <c r="D443" s="56">
        <f>PLRS!$D$3</f>
        <v>0</v>
      </c>
      <c r="E443" s="60" t="s">
        <v>8</v>
      </c>
      <c r="F443" s="60" t="str">
        <f>'County Data 2017'!B41</f>
        <v>Lake</v>
      </c>
      <c r="G443" s="53">
        <f>'County Data 2017'!AG41</f>
        <v>0</v>
      </c>
      <c r="H443" s="53">
        <f>'County Data 2017'!AH41</f>
        <v>0</v>
      </c>
      <c r="I443" s="53">
        <f>'County Data 2017'!AI41</f>
        <v>0</v>
      </c>
      <c r="J443" s="53">
        <f>'County Data 2017'!AJ41</f>
        <v>0</v>
      </c>
      <c r="K443" s="53">
        <f>'County Data 2017'!AK41</f>
        <v>0</v>
      </c>
      <c r="L443" s="57">
        <f t="shared" ca="1" si="6"/>
        <v>43258</v>
      </c>
    </row>
    <row r="444" spans="1:12">
      <c r="A444" s="57">
        <f>PLRS!$D$5</f>
        <v>0</v>
      </c>
      <c r="B444" s="56">
        <f>PLRS!$D$1</f>
        <v>0</v>
      </c>
      <c r="C444" s="56">
        <f>PLRS!$D$2</f>
        <v>0</v>
      </c>
      <c r="D444" s="56">
        <f>PLRS!$D$3</f>
        <v>0</v>
      </c>
      <c r="E444" s="60" t="s">
        <v>8</v>
      </c>
      <c r="F444" s="60" t="str">
        <f>'County Data 2017'!B42</f>
        <v>Lee</v>
      </c>
      <c r="G444" s="53">
        <f>'County Data 2017'!AG42</f>
        <v>0</v>
      </c>
      <c r="H444" s="53">
        <f>'County Data 2017'!AH42</f>
        <v>0</v>
      </c>
      <c r="I444" s="53">
        <f>'County Data 2017'!AI42</f>
        <v>0</v>
      </c>
      <c r="J444" s="53">
        <f>'County Data 2017'!AJ42</f>
        <v>0</v>
      </c>
      <c r="K444" s="53">
        <f>'County Data 2017'!AK42</f>
        <v>0</v>
      </c>
      <c r="L444" s="57">
        <f t="shared" ca="1" si="6"/>
        <v>43258</v>
      </c>
    </row>
    <row r="445" spans="1:12">
      <c r="A445" s="57">
        <f>PLRS!$D$5</f>
        <v>0</v>
      </c>
      <c r="B445" s="56">
        <f>PLRS!$D$1</f>
        <v>0</v>
      </c>
      <c r="C445" s="56">
        <f>PLRS!$D$2</f>
        <v>0</v>
      </c>
      <c r="D445" s="56">
        <f>PLRS!$D$3</f>
        <v>0</v>
      </c>
      <c r="E445" s="60" t="s">
        <v>8</v>
      </c>
      <c r="F445" s="60" t="str">
        <f>'County Data 2017'!B43</f>
        <v>Leon</v>
      </c>
      <c r="G445" s="53">
        <f>'County Data 2017'!AG43</f>
        <v>0</v>
      </c>
      <c r="H445" s="53">
        <f>'County Data 2017'!AH43</f>
        <v>0</v>
      </c>
      <c r="I445" s="53">
        <f>'County Data 2017'!AI43</f>
        <v>0</v>
      </c>
      <c r="J445" s="53">
        <f>'County Data 2017'!AJ43</f>
        <v>0</v>
      </c>
      <c r="K445" s="53">
        <f>'County Data 2017'!AK43</f>
        <v>0</v>
      </c>
      <c r="L445" s="57">
        <f t="shared" ca="1" si="6"/>
        <v>43258</v>
      </c>
    </row>
    <row r="446" spans="1:12">
      <c r="A446" s="57">
        <f>PLRS!$D$5</f>
        <v>0</v>
      </c>
      <c r="B446" s="56">
        <f>PLRS!$D$1</f>
        <v>0</v>
      </c>
      <c r="C446" s="56">
        <f>PLRS!$D$2</f>
        <v>0</v>
      </c>
      <c r="D446" s="56">
        <f>PLRS!$D$3</f>
        <v>0</v>
      </c>
      <c r="E446" s="60" t="s">
        <v>8</v>
      </c>
      <c r="F446" s="60" t="str">
        <f>'County Data 2017'!B44</f>
        <v>Levy</v>
      </c>
      <c r="G446" s="53">
        <f>'County Data 2017'!AG44</f>
        <v>0</v>
      </c>
      <c r="H446" s="53">
        <f>'County Data 2017'!AH44</f>
        <v>0</v>
      </c>
      <c r="I446" s="53">
        <f>'County Data 2017'!AI44</f>
        <v>0</v>
      </c>
      <c r="J446" s="53">
        <f>'County Data 2017'!AJ44</f>
        <v>0</v>
      </c>
      <c r="K446" s="53">
        <f>'County Data 2017'!AK44</f>
        <v>0</v>
      </c>
      <c r="L446" s="57">
        <f t="shared" ca="1" si="6"/>
        <v>43258</v>
      </c>
    </row>
    <row r="447" spans="1:12">
      <c r="A447" s="57">
        <f>PLRS!$D$5</f>
        <v>0</v>
      </c>
      <c r="B447" s="56">
        <f>PLRS!$D$1</f>
        <v>0</v>
      </c>
      <c r="C447" s="56">
        <f>PLRS!$D$2</f>
        <v>0</v>
      </c>
      <c r="D447" s="56">
        <f>PLRS!$D$3</f>
        <v>0</v>
      </c>
      <c r="E447" s="60" t="s">
        <v>8</v>
      </c>
      <c r="F447" s="60" t="str">
        <f>'County Data 2017'!B45</f>
        <v>Liberty</v>
      </c>
      <c r="G447" s="53">
        <f>'County Data 2017'!AG45</f>
        <v>0</v>
      </c>
      <c r="H447" s="53">
        <f>'County Data 2017'!AH45</f>
        <v>0</v>
      </c>
      <c r="I447" s="53">
        <f>'County Data 2017'!AI45</f>
        <v>0</v>
      </c>
      <c r="J447" s="53">
        <f>'County Data 2017'!AJ45</f>
        <v>0</v>
      </c>
      <c r="K447" s="53">
        <f>'County Data 2017'!AK45</f>
        <v>0</v>
      </c>
      <c r="L447" s="57">
        <f t="shared" ca="1" si="6"/>
        <v>43258</v>
      </c>
    </row>
    <row r="448" spans="1:12">
      <c r="A448" s="57">
        <f>PLRS!$D$5</f>
        <v>0</v>
      </c>
      <c r="B448" s="56">
        <f>PLRS!$D$1</f>
        <v>0</v>
      </c>
      <c r="C448" s="56">
        <f>PLRS!$D$2</f>
        <v>0</v>
      </c>
      <c r="D448" s="56">
        <f>PLRS!$D$3</f>
        <v>0</v>
      </c>
      <c r="E448" s="60" t="s">
        <v>8</v>
      </c>
      <c r="F448" s="60" t="str">
        <f>'County Data 2017'!B46</f>
        <v>Madison</v>
      </c>
      <c r="G448" s="53">
        <f>'County Data 2017'!AG46</f>
        <v>0</v>
      </c>
      <c r="H448" s="53">
        <f>'County Data 2017'!AH46</f>
        <v>0</v>
      </c>
      <c r="I448" s="53">
        <f>'County Data 2017'!AI46</f>
        <v>0</v>
      </c>
      <c r="J448" s="53">
        <f>'County Data 2017'!AJ46</f>
        <v>0</v>
      </c>
      <c r="K448" s="53">
        <f>'County Data 2017'!AK46</f>
        <v>0</v>
      </c>
      <c r="L448" s="57">
        <f t="shared" ca="1" si="6"/>
        <v>43258</v>
      </c>
    </row>
    <row r="449" spans="1:12">
      <c r="A449" s="57">
        <f>PLRS!$D$5</f>
        <v>0</v>
      </c>
      <c r="B449" s="56">
        <f>PLRS!$D$1</f>
        <v>0</v>
      </c>
      <c r="C449" s="56">
        <f>PLRS!$D$2</f>
        <v>0</v>
      </c>
      <c r="D449" s="56">
        <f>PLRS!$D$3</f>
        <v>0</v>
      </c>
      <c r="E449" s="60" t="s">
        <v>8</v>
      </c>
      <c r="F449" s="60" t="str">
        <f>'County Data 2017'!B47</f>
        <v>Manatee</v>
      </c>
      <c r="G449" s="53">
        <f>'County Data 2017'!AG47</f>
        <v>0</v>
      </c>
      <c r="H449" s="53">
        <f>'County Data 2017'!AH47</f>
        <v>0</v>
      </c>
      <c r="I449" s="53">
        <f>'County Data 2017'!AI47</f>
        <v>0</v>
      </c>
      <c r="J449" s="53">
        <f>'County Data 2017'!AJ47</f>
        <v>0</v>
      </c>
      <c r="K449" s="53">
        <f>'County Data 2017'!AK47</f>
        <v>0</v>
      </c>
      <c r="L449" s="57">
        <f t="shared" ca="1" si="6"/>
        <v>43258</v>
      </c>
    </row>
    <row r="450" spans="1:12">
      <c r="A450" s="57">
        <f>PLRS!$D$5</f>
        <v>0</v>
      </c>
      <c r="B450" s="56">
        <f>PLRS!$D$1</f>
        <v>0</v>
      </c>
      <c r="C450" s="56">
        <f>PLRS!$D$2</f>
        <v>0</v>
      </c>
      <c r="D450" s="56">
        <f>PLRS!$D$3</f>
        <v>0</v>
      </c>
      <c r="E450" s="60" t="s">
        <v>8</v>
      </c>
      <c r="F450" s="60" t="str">
        <f>'County Data 2017'!B48</f>
        <v>Marion</v>
      </c>
      <c r="G450" s="53">
        <f>'County Data 2017'!AG48</f>
        <v>0</v>
      </c>
      <c r="H450" s="53">
        <f>'County Data 2017'!AH48</f>
        <v>0</v>
      </c>
      <c r="I450" s="53">
        <f>'County Data 2017'!AI48</f>
        <v>0</v>
      </c>
      <c r="J450" s="53">
        <f>'County Data 2017'!AJ48</f>
        <v>0</v>
      </c>
      <c r="K450" s="53">
        <f>'County Data 2017'!AK48</f>
        <v>0</v>
      </c>
      <c r="L450" s="57">
        <f t="shared" ca="1" si="6"/>
        <v>43258</v>
      </c>
    </row>
    <row r="451" spans="1:12">
      <c r="A451" s="57">
        <f>PLRS!$D$5</f>
        <v>0</v>
      </c>
      <c r="B451" s="56">
        <f>PLRS!$D$1</f>
        <v>0</v>
      </c>
      <c r="C451" s="56">
        <f>PLRS!$D$2</f>
        <v>0</v>
      </c>
      <c r="D451" s="56">
        <f>PLRS!$D$3</f>
        <v>0</v>
      </c>
      <c r="E451" s="60" t="s">
        <v>8</v>
      </c>
      <c r="F451" s="60" t="str">
        <f>'County Data 2017'!B49</f>
        <v>Martin</v>
      </c>
      <c r="G451" s="53">
        <f>'County Data 2017'!AG49</f>
        <v>0</v>
      </c>
      <c r="H451" s="53">
        <f>'County Data 2017'!AH49</f>
        <v>0</v>
      </c>
      <c r="I451" s="53">
        <f>'County Data 2017'!AI49</f>
        <v>0</v>
      </c>
      <c r="J451" s="53">
        <f>'County Data 2017'!AJ49</f>
        <v>0</v>
      </c>
      <c r="K451" s="53">
        <f>'County Data 2017'!AK49</f>
        <v>0</v>
      </c>
      <c r="L451" s="57">
        <f t="shared" ref="L451:L514" ca="1" si="7">TODAY()</f>
        <v>43258</v>
      </c>
    </row>
    <row r="452" spans="1:12">
      <c r="A452" s="57">
        <f>PLRS!$D$5</f>
        <v>0</v>
      </c>
      <c r="B452" s="56">
        <f>PLRS!$D$1</f>
        <v>0</v>
      </c>
      <c r="C452" s="56">
        <f>PLRS!$D$2</f>
        <v>0</v>
      </c>
      <c r="D452" s="56">
        <f>PLRS!$D$3</f>
        <v>0</v>
      </c>
      <c r="E452" s="60" t="s">
        <v>8</v>
      </c>
      <c r="F452" s="60" t="str">
        <f>'County Data 2017'!B50</f>
        <v>Miami-Dade</v>
      </c>
      <c r="G452" s="53">
        <f>'County Data 2017'!AG50</f>
        <v>0</v>
      </c>
      <c r="H452" s="53">
        <f>'County Data 2017'!AH50</f>
        <v>0</v>
      </c>
      <c r="I452" s="53">
        <f>'County Data 2017'!AI50</f>
        <v>0</v>
      </c>
      <c r="J452" s="53">
        <f>'County Data 2017'!AJ50</f>
        <v>0</v>
      </c>
      <c r="K452" s="53">
        <f>'County Data 2017'!AK50</f>
        <v>0</v>
      </c>
      <c r="L452" s="57">
        <f t="shared" ca="1" si="7"/>
        <v>43258</v>
      </c>
    </row>
    <row r="453" spans="1:12">
      <c r="A453" s="57">
        <f>PLRS!$D$5</f>
        <v>0</v>
      </c>
      <c r="B453" s="56">
        <f>PLRS!$D$1</f>
        <v>0</v>
      </c>
      <c r="C453" s="56">
        <f>PLRS!$D$2</f>
        <v>0</v>
      </c>
      <c r="D453" s="56">
        <f>PLRS!$D$3</f>
        <v>0</v>
      </c>
      <c r="E453" s="60" t="s">
        <v>8</v>
      </c>
      <c r="F453" s="60" t="str">
        <f>'County Data 2017'!B51</f>
        <v>Monroe</v>
      </c>
      <c r="G453" s="53">
        <f>'County Data 2017'!AG51</f>
        <v>0</v>
      </c>
      <c r="H453" s="53">
        <f>'County Data 2017'!AH51</f>
        <v>0</v>
      </c>
      <c r="I453" s="53">
        <f>'County Data 2017'!AI51</f>
        <v>0</v>
      </c>
      <c r="J453" s="53">
        <f>'County Data 2017'!AJ51</f>
        <v>0</v>
      </c>
      <c r="K453" s="53">
        <f>'County Data 2017'!AK51</f>
        <v>0</v>
      </c>
      <c r="L453" s="57">
        <f t="shared" ca="1" si="7"/>
        <v>43258</v>
      </c>
    </row>
    <row r="454" spans="1:12">
      <c r="A454" s="57">
        <f>PLRS!$D$5</f>
        <v>0</v>
      </c>
      <c r="B454" s="56">
        <f>PLRS!$D$1</f>
        <v>0</v>
      </c>
      <c r="C454" s="56">
        <f>PLRS!$D$2</f>
        <v>0</v>
      </c>
      <c r="D454" s="56">
        <f>PLRS!$D$3</f>
        <v>0</v>
      </c>
      <c r="E454" s="60" t="s">
        <v>8</v>
      </c>
      <c r="F454" s="60" t="str">
        <f>'County Data 2017'!B52</f>
        <v>Nassau</v>
      </c>
      <c r="G454" s="53">
        <f>'County Data 2017'!AG52</f>
        <v>0</v>
      </c>
      <c r="H454" s="53">
        <f>'County Data 2017'!AH52</f>
        <v>0</v>
      </c>
      <c r="I454" s="53">
        <f>'County Data 2017'!AI52</f>
        <v>0</v>
      </c>
      <c r="J454" s="53">
        <f>'County Data 2017'!AJ52</f>
        <v>0</v>
      </c>
      <c r="K454" s="53">
        <f>'County Data 2017'!AK52</f>
        <v>0</v>
      </c>
      <c r="L454" s="57">
        <f t="shared" ca="1" si="7"/>
        <v>43258</v>
      </c>
    </row>
    <row r="455" spans="1:12">
      <c r="A455" s="57">
        <f>PLRS!$D$5</f>
        <v>0</v>
      </c>
      <c r="B455" s="56">
        <f>PLRS!$D$1</f>
        <v>0</v>
      </c>
      <c r="C455" s="56">
        <f>PLRS!$D$2</f>
        <v>0</v>
      </c>
      <c r="D455" s="56">
        <f>PLRS!$D$3</f>
        <v>0</v>
      </c>
      <c r="E455" s="60" t="s">
        <v>8</v>
      </c>
      <c r="F455" s="60" t="str">
        <f>'County Data 2017'!B53</f>
        <v>Okaloosa</v>
      </c>
      <c r="G455" s="53">
        <f>'County Data 2017'!AG53</f>
        <v>0</v>
      </c>
      <c r="H455" s="53">
        <f>'County Data 2017'!AH53</f>
        <v>0</v>
      </c>
      <c r="I455" s="53">
        <f>'County Data 2017'!AI53</f>
        <v>0</v>
      </c>
      <c r="J455" s="53">
        <f>'County Data 2017'!AJ53</f>
        <v>0</v>
      </c>
      <c r="K455" s="53">
        <f>'County Data 2017'!AK53</f>
        <v>0</v>
      </c>
      <c r="L455" s="57">
        <f t="shared" ca="1" si="7"/>
        <v>43258</v>
      </c>
    </row>
    <row r="456" spans="1:12">
      <c r="A456" s="57">
        <f>PLRS!$D$5</f>
        <v>0</v>
      </c>
      <c r="B456" s="56">
        <f>PLRS!$D$1</f>
        <v>0</v>
      </c>
      <c r="C456" s="56">
        <f>PLRS!$D$2</f>
        <v>0</v>
      </c>
      <c r="D456" s="56">
        <f>PLRS!$D$3</f>
        <v>0</v>
      </c>
      <c r="E456" s="60" t="s">
        <v>8</v>
      </c>
      <c r="F456" s="60" t="str">
        <f>'County Data 2017'!B54</f>
        <v>Okeechobee</v>
      </c>
      <c r="G456" s="53">
        <f>'County Data 2017'!AG54</f>
        <v>0</v>
      </c>
      <c r="H456" s="53">
        <f>'County Data 2017'!AH54</f>
        <v>0</v>
      </c>
      <c r="I456" s="53">
        <f>'County Data 2017'!AI54</f>
        <v>0</v>
      </c>
      <c r="J456" s="53">
        <f>'County Data 2017'!AJ54</f>
        <v>0</v>
      </c>
      <c r="K456" s="53">
        <f>'County Data 2017'!AK54</f>
        <v>0</v>
      </c>
      <c r="L456" s="57">
        <f t="shared" ca="1" si="7"/>
        <v>43258</v>
      </c>
    </row>
    <row r="457" spans="1:12">
      <c r="A457" s="57">
        <f>PLRS!$D$5</f>
        <v>0</v>
      </c>
      <c r="B457" s="56">
        <f>PLRS!$D$1</f>
        <v>0</v>
      </c>
      <c r="C457" s="56">
        <f>PLRS!$D$2</f>
        <v>0</v>
      </c>
      <c r="D457" s="56">
        <f>PLRS!$D$3</f>
        <v>0</v>
      </c>
      <c r="E457" s="60" t="s">
        <v>8</v>
      </c>
      <c r="F457" s="60" t="str">
        <f>'County Data 2017'!B55</f>
        <v>Orange</v>
      </c>
      <c r="G457" s="53">
        <f>'County Data 2017'!AG55</f>
        <v>0</v>
      </c>
      <c r="H457" s="53">
        <f>'County Data 2017'!AH55</f>
        <v>0</v>
      </c>
      <c r="I457" s="53">
        <f>'County Data 2017'!AI55</f>
        <v>0</v>
      </c>
      <c r="J457" s="53">
        <f>'County Data 2017'!AJ55</f>
        <v>0</v>
      </c>
      <c r="K457" s="53">
        <f>'County Data 2017'!AK55</f>
        <v>0</v>
      </c>
      <c r="L457" s="57">
        <f t="shared" ca="1" si="7"/>
        <v>43258</v>
      </c>
    </row>
    <row r="458" spans="1:12">
      <c r="A458" s="57">
        <f>PLRS!$D$5</f>
        <v>0</v>
      </c>
      <c r="B458" s="56">
        <f>PLRS!$D$1</f>
        <v>0</v>
      </c>
      <c r="C458" s="56">
        <f>PLRS!$D$2</f>
        <v>0</v>
      </c>
      <c r="D458" s="56">
        <f>PLRS!$D$3</f>
        <v>0</v>
      </c>
      <c r="E458" s="60" t="s">
        <v>8</v>
      </c>
      <c r="F458" s="60" t="str">
        <f>'County Data 2017'!B56</f>
        <v>Osceola</v>
      </c>
      <c r="G458" s="53">
        <f>'County Data 2017'!AG56</f>
        <v>0</v>
      </c>
      <c r="H458" s="53">
        <f>'County Data 2017'!AH56</f>
        <v>0</v>
      </c>
      <c r="I458" s="53">
        <f>'County Data 2017'!AI56</f>
        <v>0</v>
      </c>
      <c r="J458" s="53">
        <f>'County Data 2017'!AJ56</f>
        <v>0</v>
      </c>
      <c r="K458" s="53">
        <f>'County Data 2017'!AK56</f>
        <v>0</v>
      </c>
      <c r="L458" s="57">
        <f t="shared" ca="1" si="7"/>
        <v>43258</v>
      </c>
    </row>
    <row r="459" spans="1:12">
      <c r="A459" s="57">
        <f>PLRS!$D$5</f>
        <v>0</v>
      </c>
      <c r="B459" s="56">
        <f>PLRS!$D$1</f>
        <v>0</v>
      </c>
      <c r="C459" s="56">
        <f>PLRS!$D$2</f>
        <v>0</v>
      </c>
      <c r="D459" s="56">
        <f>PLRS!$D$3</f>
        <v>0</v>
      </c>
      <c r="E459" s="60" t="s">
        <v>8</v>
      </c>
      <c r="F459" s="60" t="str">
        <f>'County Data 2017'!B57</f>
        <v>Palm Beach</v>
      </c>
      <c r="G459" s="53">
        <f>'County Data 2017'!AG57</f>
        <v>0</v>
      </c>
      <c r="H459" s="53">
        <f>'County Data 2017'!AH57</f>
        <v>0</v>
      </c>
      <c r="I459" s="53">
        <f>'County Data 2017'!AI57</f>
        <v>0</v>
      </c>
      <c r="J459" s="53">
        <f>'County Data 2017'!AJ57</f>
        <v>0</v>
      </c>
      <c r="K459" s="53">
        <f>'County Data 2017'!AK57</f>
        <v>0</v>
      </c>
      <c r="L459" s="57">
        <f t="shared" ca="1" si="7"/>
        <v>43258</v>
      </c>
    </row>
    <row r="460" spans="1:12">
      <c r="A460" s="57">
        <f>PLRS!$D$5</f>
        <v>0</v>
      </c>
      <c r="B460" s="56">
        <f>PLRS!$D$1</f>
        <v>0</v>
      </c>
      <c r="C460" s="56">
        <f>PLRS!$D$2</f>
        <v>0</v>
      </c>
      <c r="D460" s="56">
        <f>PLRS!$D$3</f>
        <v>0</v>
      </c>
      <c r="E460" s="60" t="s">
        <v>8</v>
      </c>
      <c r="F460" s="60" t="str">
        <f>'County Data 2017'!B58</f>
        <v>Pasco</v>
      </c>
      <c r="G460" s="53">
        <f>'County Data 2017'!AG58</f>
        <v>0</v>
      </c>
      <c r="H460" s="53">
        <f>'County Data 2017'!AH58</f>
        <v>0</v>
      </c>
      <c r="I460" s="53">
        <f>'County Data 2017'!AI58</f>
        <v>0</v>
      </c>
      <c r="J460" s="53">
        <f>'County Data 2017'!AJ58</f>
        <v>0</v>
      </c>
      <c r="K460" s="53">
        <f>'County Data 2017'!AK58</f>
        <v>0</v>
      </c>
      <c r="L460" s="57">
        <f t="shared" ca="1" si="7"/>
        <v>43258</v>
      </c>
    </row>
    <row r="461" spans="1:12">
      <c r="A461" s="57">
        <f>PLRS!$D$5</f>
        <v>0</v>
      </c>
      <c r="B461" s="56">
        <f>PLRS!$D$1</f>
        <v>0</v>
      </c>
      <c r="C461" s="56">
        <f>PLRS!$D$2</f>
        <v>0</v>
      </c>
      <c r="D461" s="56">
        <f>PLRS!$D$3</f>
        <v>0</v>
      </c>
      <c r="E461" s="60" t="s">
        <v>8</v>
      </c>
      <c r="F461" s="60" t="str">
        <f>'County Data 2017'!B59</f>
        <v>Pinellas</v>
      </c>
      <c r="G461" s="53">
        <f>'County Data 2017'!AG59</f>
        <v>0</v>
      </c>
      <c r="H461" s="53">
        <f>'County Data 2017'!AH59</f>
        <v>0</v>
      </c>
      <c r="I461" s="53">
        <f>'County Data 2017'!AI59</f>
        <v>0</v>
      </c>
      <c r="J461" s="53">
        <f>'County Data 2017'!AJ59</f>
        <v>0</v>
      </c>
      <c r="K461" s="53">
        <f>'County Data 2017'!AK59</f>
        <v>0</v>
      </c>
      <c r="L461" s="57">
        <f t="shared" ca="1" si="7"/>
        <v>43258</v>
      </c>
    </row>
    <row r="462" spans="1:12">
      <c r="A462" s="57">
        <f>PLRS!$D$5</f>
        <v>0</v>
      </c>
      <c r="B462" s="56">
        <f>PLRS!$D$1</f>
        <v>0</v>
      </c>
      <c r="C462" s="56">
        <f>PLRS!$D$2</f>
        <v>0</v>
      </c>
      <c r="D462" s="56">
        <f>PLRS!$D$3</f>
        <v>0</v>
      </c>
      <c r="E462" s="60" t="s">
        <v>8</v>
      </c>
      <c r="F462" s="60" t="str">
        <f>'County Data 2017'!B60</f>
        <v>Polk</v>
      </c>
      <c r="G462" s="53">
        <f>'County Data 2017'!AG60</f>
        <v>0</v>
      </c>
      <c r="H462" s="53">
        <f>'County Data 2017'!AH60</f>
        <v>0</v>
      </c>
      <c r="I462" s="53">
        <f>'County Data 2017'!AI60</f>
        <v>0</v>
      </c>
      <c r="J462" s="53">
        <f>'County Data 2017'!AJ60</f>
        <v>0</v>
      </c>
      <c r="K462" s="53">
        <f>'County Data 2017'!AK60</f>
        <v>0</v>
      </c>
      <c r="L462" s="57">
        <f t="shared" ca="1" si="7"/>
        <v>43258</v>
      </c>
    </row>
    <row r="463" spans="1:12">
      <c r="A463" s="57">
        <f>PLRS!$D$5</f>
        <v>0</v>
      </c>
      <c r="B463" s="56">
        <f>PLRS!$D$1</f>
        <v>0</v>
      </c>
      <c r="C463" s="56">
        <f>PLRS!$D$2</f>
        <v>0</v>
      </c>
      <c r="D463" s="56">
        <f>PLRS!$D$3</f>
        <v>0</v>
      </c>
      <c r="E463" s="60" t="s">
        <v>8</v>
      </c>
      <c r="F463" s="60" t="str">
        <f>'County Data 2017'!B61</f>
        <v>Putnam</v>
      </c>
      <c r="G463" s="53">
        <f>'County Data 2017'!AG61</f>
        <v>0</v>
      </c>
      <c r="H463" s="53">
        <f>'County Data 2017'!AH61</f>
        <v>0</v>
      </c>
      <c r="I463" s="53">
        <f>'County Data 2017'!AI61</f>
        <v>0</v>
      </c>
      <c r="J463" s="53">
        <f>'County Data 2017'!AJ61</f>
        <v>0</v>
      </c>
      <c r="K463" s="53">
        <f>'County Data 2017'!AK61</f>
        <v>0</v>
      </c>
      <c r="L463" s="57">
        <f t="shared" ca="1" si="7"/>
        <v>43258</v>
      </c>
    </row>
    <row r="464" spans="1:12">
      <c r="A464" s="57">
        <f>PLRS!$D$5</f>
        <v>0</v>
      </c>
      <c r="B464" s="56">
        <f>PLRS!$D$1</f>
        <v>0</v>
      </c>
      <c r="C464" s="56">
        <f>PLRS!$D$2</f>
        <v>0</v>
      </c>
      <c r="D464" s="56">
        <f>PLRS!$D$3</f>
        <v>0</v>
      </c>
      <c r="E464" s="60" t="s">
        <v>8</v>
      </c>
      <c r="F464" s="60" t="str">
        <f>'County Data 2017'!B62</f>
        <v>St. Johns</v>
      </c>
      <c r="G464" s="53">
        <f>'County Data 2017'!AG62</f>
        <v>0</v>
      </c>
      <c r="H464" s="53">
        <f>'County Data 2017'!AH62</f>
        <v>0</v>
      </c>
      <c r="I464" s="53">
        <f>'County Data 2017'!AI62</f>
        <v>0</v>
      </c>
      <c r="J464" s="53">
        <f>'County Data 2017'!AJ62</f>
        <v>0</v>
      </c>
      <c r="K464" s="53">
        <f>'County Data 2017'!AK62</f>
        <v>0</v>
      </c>
      <c r="L464" s="57">
        <f t="shared" ca="1" si="7"/>
        <v>43258</v>
      </c>
    </row>
    <row r="465" spans="1:12">
      <c r="A465" s="57">
        <f>PLRS!$D$5</f>
        <v>0</v>
      </c>
      <c r="B465" s="56">
        <f>PLRS!$D$1</f>
        <v>0</v>
      </c>
      <c r="C465" s="56">
        <f>PLRS!$D$2</f>
        <v>0</v>
      </c>
      <c r="D465" s="56">
        <f>PLRS!$D$3</f>
        <v>0</v>
      </c>
      <c r="E465" s="60" t="s">
        <v>8</v>
      </c>
      <c r="F465" s="60" t="str">
        <f>'County Data 2017'!B63</f>
        <v>St. Lucie</v>
      </c>
      <c r="G465" s="53">
        <f>'County Data 2017'!AG63</f>
        <v>0</v>
      </c>
      <c r="H465" s="53">
        <f>'County Data 2017'!AH63</f>
        <v>0</v>
      </c>
      <c r="I465" s="53">
        <f>'County Data 2017'!AI63</f>
        <v>0</v>
      </c>
      <c r="J465" s="53">
        <f>'County Data 2017'!AJ63</f>
        <v>0</v>
      </c>
      <c r="K465" s="53">
        <f>'County Data 2017'!AK63</f>
        <v>0</v>
      </c>
      <c r="L465" s="57">
        <f t="shared" ca="1" si="7"/>
        <v>43258</v>
      </c>
    </row>
    <row r="466" spans="1:12">
      <c r="A466" s="57">
        <f>PLRS!$D$5</f>
        <v>0</v>
      </c>
      <c r="B466" s="56">
        <f>PLRS!$D$1</f>
        <v>0</v>
      </c>
      <c r="C466" s="56">
        <f>PLRS!$D$2</f>
        <v>0</v>
      </c>
      <c r="D466" s="56">
        <f>PLRS!$D$3</f>
        <v>0</v>
      </c>
      <c r="E466" s="60" t="s">
        <v>8</v>
      </c>
      <c r="F466" s="60" t="str">
        <f>'County Data 2017'!B64</f>
        <v>Santa Rosa</v>
      </c>
      <c r="G466" s="53">
        <f>'County Data 2017'!AG64</f>
        <v>0</v>
      </c>
      <c r="H466" s="53">
        <f>'County Data 2017'!AH64</f>
        <v>0</v>
      </c>
      <c r="I466" s="53">
        <f>'County Data 2017'!AI64</f>
        <v>0</v>
      </c>
      <c r="J466" s="53">
        <f>'County Data 2017'!AJ64</f>
        <v>0</v>
      </c>
      <c r="K466" s="53">
        <f>'County Data 2017'!AK64</f>
        <v>0</v>
      </c>
      <c r="L466" s="57">
        <f t="shared" ca="1" si="7"/>
        <v>43258</v>
      </c>
    </row>
    <row r="467" spans="1:12">
      <c r="A467" s="57">
        <f>PLRS!$D$5</f>
        <v>0</v>
      </c>
      <c r="B467" s="56">
        <f>PLRS!$D$1</f>
        <v>0</v>
      </c>
      <c r="C467" s="56">
        <f>PLRS!$D$2</f>
        <v>0</v>
      </c>
      <c r="D467" s="56">
        <f>PLRS!$D$3</f>
        <v>0</v>
      </c>
      <c r="E467" s="60" t="s">
        <v>8</v>
      </c>
      <c r="F467" s="60" t="str">
        <f>'County Data 2017'!B65</f>
        <v>Sarasota</v>
      </c>
      <c r="G467" s="53">
        <f>'County Data 2017'!AG65</f>
        <v>0</v>
      </c>
      <c r="H467" s="53">
        <f>'County Data 2017'!AH65</f>
        <v>0</v>
      </c>
      <c r="I467" s="53">
        <f>'County Data 2017'!AI65</f>
        <v>0</v>
      </c>
      <c r="J467" s="53">
        <f>'County Data 2017'!AJ65</f>
        <v>0</v>
      </c>
      <c r="K467" s="53">
        <f>'County Data 2017'!AK65</f>
        <v>0</v>
      </c>
      <c r="L467" s="57">
        <f t="shared" ca="1" si="7"/>
        <v>43258</v>
      </c>
    </row>
    <row r="468" spans="1:12">
      <c r="A468" s="57">
        <f>PLRS!$D$5</f>
        <v>0</v>
      </c>
      <c r="B468" s="56">
        <f>PLRS!$D$1</f>
        <v>0</v>
      </c>
      <c r="C468" s="56">
        <f>PLRS!$D$2</f>
        <v>0</v>
      </c>
      <c r="D468" s="56">
        <f>PLRS!$D$3</f>
        <v>0</v>
      </c>
      <c r="E468" s="60" t="s">
        <v>8</v>
      </c>
      <c r="F468" s="60" t="str">
        <f>'County Data 2017'!B66</f>
        <v>Seminole</v>
      </c>
      <c r="G468" s="53">
        <f>'County Data 2017'!AG66</f>
        <v>0</v>
      </c>
      <c r="H468" s="53">
        <f>'County Data 2017'!AH66</f>
        <v>0</v>
      </c>
      <c r="I468" s="53">
        <f>'County Data 2017'!AI66</f>
        <v>0</v>
      </c>
      <c r="J468" s="53">
        <f>'County Data 2017'!AJ66</f>
        <v>0</v>
      </c>
      <c r="K468" s="53">
        <f>'County Data 2017'!AK66</f>
        <v>0</v>
      </c>
      <c r="L468" s="57">
        <f t="shared" ca="1" si="7"/>
        <v>43258</v>
      </c>
    </row>
    <row r="469" spans="1:12">
      <c r="A469" s="57">
        <f>PLRS!$D$5</f>
        <v>0</v>
      </c>
      <c r="B469" s="56">
        <f>PLRS!$D$1</f>
        <v>0</v>
      </c>
      <c r="C469" s="56">
        <f>PLRS!$D$2</f>
        <v>0</v>
      </c>
      <c r="D469" s="56">
        <f>PLRS!$D$3</f>
        <v>0</v>
      </c>
      <c r="E469" s="60" t="s">
        <v>8</v>
      </c>
      <c r="F469" s="60" t="str">
        <f>'County Data 2017'!B67</f>
        <v>Sumter</v>
      </c>
      <c r="G469" s="53">
        <f>'County Data 2017'!AG67</f>
        <v>0</v>
      </c>
      <c r="H469" s="53">
        <f>'County Data 2017'!AH67</f>
        <v>0</v>
      </c>
      <c r="I469" s="53">
        <f>'County Data 2017'!AI67</f>
        <v>0</v>
      </c>
      <c r="J469" s="53">
        <f>'County Data 2017'!AJ67</f>
        <v>0</v>
      </c>
      <c r="K469" s="53">
        <f>'County Data 2017'!AK67</f>
        <v>0</v>
      </c>
      <c r="L469" s="57">
        <f t="shared" ca="1" si="7"/>
        <v>43258</v>
      </c>
    </row>
    <row r="470" spans="1:12">
      <c r="A470" s="57">
        <f>PLRS!$D$5</f>
        <v>0</v>
      </c>
      <c r="B470" s="56">
        <f>PLRS!$D$1</f>
        <v>0</v>
      </c>
      <c r="C470" s="56">
        <f>PLRS!$D$2</f>
        <v>0</v>
      </c>
      <c r="D470" s="56">
        <f>PLRS!$D$3</f>
        <v>0</v>
      </c>
      <c r="E470" s="60" t="s">
        <v>8</v>
      </c>
      <c r="F470" s="60" t="str">
        <f>'County Data 2017'!B68</f>
        <v>Suwannee</v>
      </c>
      <c r="G470" s="53">
        <f>'County Data 2017'!AG68</f>
        <v>0</v>
      </c>
      <c r="H470" s="53">
        <f>'County Data 2017'!AH68</f>
        <v>0</v>
      </c>
      <c r="I470" s="53">
        <f>'County Data 2017'!AI68</f>
        <v>0</v>
      </c>
      <c r="J470" s="53">
        <f>'County Data 2017'!AJ68</f>
        <v>0</v>
      </c>
      <c r="K470" s="53">
        <f>'County Data 2017'!AK68</f>
        <v>0</v>
      </c>
      <c r="L470" s="57">
        <f t="shared" ca="1" si="7"/>
        <v>43258</v>
      </c>
    </row>
    <row r="471" spans="1:12">
      <c r="A471" s="57">
        <f>PLRS!$D$5</f>
        <v>0</v>
      </c>
      <c r="B471" s="56">
        <f>PLRS!$D$1</f>
        <v>0</v>
      </c>
      <c r="C471" s="56">
        <f>PLRS!$D$2</f>
        <v>0</v>
      </c>
      <c r="D471" s="56">
        <f>PLRS!$D$3</f>
        <v>0</v>
      </c>
      <c r="E471" s="60" t="s">
        <v>8</v>
      </c>
      <c r="F471" s="60" t="str">
        <f>'County Data 2017'!B69</f>
        <v>Taylor</v>
      </c>
      <c r="G471" s="53">
        <f>'County Data 2017'!AG69</f>
        <v>0</v>
      </c>
      <c r="H471" s="53">
        <f>'County Data 2017'!AH69</f>
        <v>0</v>
      </c>
      <c r="I471" s="53">
        <f>'County Data 2017'!AI69</f>
        <v>0</v>
      </c>
      <c r="J471" s="53">
        <f>'County Data 2017'!AJ69</f>
        <v>0</v>
      </c>
      <c r="K471" s="53">
        <f>'County Data 2017'!AK69</f>
        <v>0</v>
      </c>
      <c r="L471" s="57">
        <f t="shared" ca="1" si="7"/>
        <v>43258</v>
      </c>
    </row>
    <row r="472" spans="1:12">
      <c r="A472" s="57">
        <f>PLRS!$D$5</f>
        <v>0</v>
      </c>
      <c r="B472" s="56">
        <f>PLRS!$D$1</f>
        <v>0</v>
      </c>
      <c r="C472" s="56">
        <f>PLRS!$D$2</f>
        <v>0</v>
      </c>
      <c r="D472" s="56">
        <f>PLRS!$D$3</f>
        <v>0</v>
      </c>
      <c r="E472" s="60" t="s">
        <v>8</v>
      </c>
      <c r="F472" s="60" t="str">
        <f>'County Data 2017'!B70</f>
        <v>Union</v>
      </c>
      <c r="G472" s="53">
        <f>'County Data 2017'!AG70</f>
        <v>0</v>
      </c>
      <c r="H472" s="53">
        <f>'County Data 2017'!AH70</f>
        <v>0</v>
      </c>
      <c r="I472" s="53">
        <f>'County Data 2017'!AI70</f>
        <v>0</v>
      </c>
      <c r="J472" s="53">
        <f>'County Data 2017'!AJ70</f>
        <v>0</v>
      </c>
      <c r="K472" s="53">
        <f>'County Data 2017'!AK70</f>
        <v>0</v>
      </c>
      <c r="L472" s="57">
        <f t="shared" ca="1" si="7"/>
        <v>43258</v>
      </c>
    </row>
    <row r="473" spans="1:12">
      <c r="A473" s="57">
        <f>PLRS!$D$5</f>
        <v>0</v>
      </c>
      <c r="B473" s="56">
        <f>PLRS!$D$1</f>
        <v>0</v>
      </c>
      <c r="C473" s="56">
        <f>PLRS!$D$2</f>
        <v>0</v>
      </c>
      <c r="D473" s="56">
        <f>PLRS!$D$3</f>
        <v>0</v>
      </c>
      <c r="E473" s="60" t="s">
        <v>8</v>
      </c>
      <c r="F473" s="60" t="str">
        <f>'County Data 2017'!B71</f>
        <v>Volusia</v>
      </c>
      <c r="G473" s="53">
        <f>'County Data 2017'!AG71</f>
        <v>0</v>
      </c>
      <c r="H473" s="53">
        <f>'County Data 2017'!AH71</f>
        <v>0</v>
      </c>
      <c r="I473" s="53">
        <f>'County Data 2017'!AI71</f>
        <v>0</v>
      </c>
      <c r="J473" s="53">
        <f>'County Data 2017'!AJ71</f>
        <v>0</v>
      </c>
      <c r="K473" s="53">
        <f>'County Data 2017'!AK71</f>
        <v>0</v>
      </c>
      <c r="L473" s="57">
        <f t="shared" ca="1" si="7"/>
        <v>43258</v>
      </c>
    </row>
    <row r="474" spans="1:12">
      <c r="A474" s="57">
        <f>PLRS!$D$5</f>
        <v>0</v>
      </c>
      <c r="B474" s="56">
        <f>PLRS!$D$1</f>
        <v>0</v>
      </c>
      <c r="C474" s="56">
        <f>PLRS!$D$2</f>
        <v>0</v>
      </c>
      <c r="D474" s="56">
        <f>PLRS!$D$3</f>
        <v>0</v>
      </c>
      <c r="E474" s="60" t="s">
        <v>8</v>
      </c>
      <c r="F474" s="60" t="str">
        <f>'County Data 2017'!B72</f>
        <v>Wakulla</v>
      </c>
      <c r="G474" s="53">
        <f>'County Data 2017'!AG72</f>
        <v>0</v>
      </c>
      <c r="H474" s="53">
        <f>'County Data 2017'!AH72</f>
        <v>0</v>
      </c>
      <c r="I474" s="53">
        <f>'County Data 2017'!AI72</f>
        <v>0</v>
      </c>
      <c r="J474" s="53">
        <f>'County Data 2017'!AJ72</f>
        <v>0</v>
      </c>
      <c r="K474" s="53">
        <f>'County Data 2017'!AK72</f>
        <v>0</v>
      </c>
      <c r="L474" s="57">
        <f t="shared" ca="1" si="7"/>
        <v>43258</v>
      </c>
    </row>
    <row r="475" spans="1:12">
      <c r="A475" s="57">
        <f>PLRS!$D$5</f>
        <v>0</v>
      </c>
      <c r="B475" s="56">
        <f>PLRS!$D$1</f>
        <v>0</v>
      </c>
      <c r="C475" s="56">
        <f>PLRS!$D$2</f>
        <v>0</v>
      </c>
      <c r="D475" s="56">
        <f>PLRS!$D$3</f>
        <v>0</v>
      </c>
      <c r="E475" s="60" t="s">
        <v>8</v>
      </c>
      <c r="F475" s="60" t="str">
        <f>'County Data 2017'!B73</f>
        <v>Walton</v>
      </c>
      <c r="G475" s="53">
        <f>'County Data 2017'!AG73</f>
        <v>0</v>
      </c>
      <c r="H475" s="53">
        <f>'County Data 2017'!AH73</f>
        <v>0</v>
      </c>
      <c r="I475" s="53">
        <f>'County Data 2017'!AI73</f>
        <v>0</v>
      </c>
      <c r="J475" s="53">
        <f>'County Data 2017'!AJ73</f>
        <v>0</v>
      </c>
      <c r="K475" s="53">
        <f>'County Data 2017'!AK73</f>
        <v>0</v>
      </c>
      <c r="L475" s="57">
        <f t="shared" ca="1" si="7"/>
        <v>43258</v>
      </c>
    </row>
    <row r="476" spans="1:12">
      <c r="A476" s="57">
        <f>PLRS!$D$5</f>
        <v>0</v>
      </c>
      <c r="B476" s="56">
        <f>PLRS!$D$1</f>
        <v>0</v>
      </c>
      <c r="C476" s="56">
        <f>PLRS!$D$2</f>
        <v>0</v>
      </c>
      <c r="D476" s="56">
        <f>PLRS!$D$3</f>
        <v>0</v>
      </c>
      <c r="E476" s="60" t="s">
        <v>8</v>
      </c>
      <c r="F476" s="60" t="str">
        <f>'County Data 2017'!B74</f>
        <v>Washington</v>
      </c>
      <c r="G476" s="53">
        <f>'County Data 2017'!AG74</f>
        <v>0</v>
      </c>
      <c r="H476" s="53">
        <f>'County Data 2017'!AH74</f>
        <v>0</v>
      </c>
      <c r="I476" s="53">
        <f>'County Data 2017'!AI74</f>
        <v>0</v>
      </c>
      <c r="J476" s="53">
        <f>'County Data 2017'!AJ74</f>
        <v>0</v>
      </c>
      <c r="K476" s="53">
        <f>'County Data 2017'!AK74</f>
        <v>0</v>
      </c>
      <c r="L476" s="57">
        <f t="shared" ca="1" si="7"/>
        <v>43258</v>
      </c>
    </row>
    <row r="477" spans="1:12">
      <c r="A477" s="57">
        <f>PLRS!$D$5</f>
        <v>0</v>
      </c>
      <c r="B477" s="56">
        <f>PLRS!$D$1</f>
        <v>0</v>
      </c>
      <c r="C477" s="56">
        <f>PLRS!$D$2</f>
        <v>0</v>
      </c>
      <c r="D477" s="56">
        <f>PLRS!$D$3</f>
        <v>0</v>
      </c>
      <c r="E477" s="60" t="s">
        <v>8</v>
      </c>
      <c r="F477" s="60" t="str">
        <f>'County Data 2017'!B75</f>
        <v>Other</v>
      </c>
      <c r="G477" s="53">
        <f>'County Data 2017'!AG75</f>
        <v>0</v>
      </c>
      <c r="H477" s="53">
        <f>'County Data 2017'!AH75</f>
        <v>0</v>
      </c>
      <c r="I477" s="53">
        <f>'County Data 2017'!AI75</f>
        <v>0</v>
      </c>
      <c r="J477" s="53">
        <f>'County Data 2017'!AJ75</f>
        <v>0</v>
      </c>
      <c r="K477" s="53">
        <f>'County Data 2017'!AK75</f>
        <v>0</v>
      </c>
      <c r="L477" s="57">
        <f t="shared" ca="1" si="7"/>
        <v>43258</v>
      </c>
    </row>
    <row r="478" spans="1:12">
      <c r="A478" s="57">
        <f>PLRS!$D$5</f>
        <v>0</v>
      </c>
      <c r="B478" s="56">
        <f>PLRS!$D$1</f>
        <v>0</v>
      </c>
      <c r="C478" s="56">
        <f>PLRS!$D$2</f>
        <v>0</v>
      </c>
      <c r="D478" s="56">
        <f>PLRS!$D$3</f>
        <v>0</v>
      </c>
      <c r="E478" s="60" t="s">
        <v>9</v>
      </c>
      <c r="F478" s="60" t="str">
        <f>'County Data 2017'!B8</f>
        <v>Alachua</v>
      </c>
      <c r="G478" s="53">
        <f>'County Data 2017'!AL8</f>
        <v>0</v>
      </c>
      <c r="H478" s="53">
        <f>'County Data 2017'!AM8</f>
        <v>0</v>
      </c>
      <c r="I478" s="53">
        <f>'County Data 2017'!AN8</f>
        <v>0</v>
      </c>
      <c r="J478" s="53">
        <f>'County Data 2017'!AO8</f>
        <v>0</v>
      </c>
      <c r="K478" s="53">
        <f>'County Data 2017'!AP8</f>
        <v>0</v>
      </c>
      <c r="L478" s="57">
        <f t="shared" ca="1" si="7"/>
        <v>43258</v>
      </c>
    </row>
    <row r="479" spans="1:12">
      <c r="A479" s="57">
        <f>PLRS!$D$5</f>
        <v>0</v>
      </c>
      <c r="B479" s="56">
        <f>PLRS!$D$1</f>
        <v>0</v>
      </c>
      <c r="C479" s="56">
        <f>PLRS!$D$2</f>
        <v>0</v>
      </c>
      <c r="D479" s="56">
        <f>PLRS!$D$3</f>
        <v>0</v>
      </c>
      <c r="E479" s="60" t="s">
        <v>9</v>
      </c>
      <c r="F479" s="60" t="str">
        <f>'County Data 2017'!B9</f>
        <v>Baker</v>
      </c>
      <c r="G479" s="53">
        <f>'County Data 2017'!AL9</f>
        <v>0</v>
      </c>
      <c r="H479" s="53">
        <f>'County Data 2017'!AM9</f>
        <v>0</v>
      </c>
      <c r="I479" s="53">
        <f>'County Data 2017'!AN9</f>
        <v>0</v>
      </c>
      <c r="J479" s="53">
        <f>'County Data 2017'!AO9</f>
        <v>0</v>
      </c>
      <c r="K479" s="53">
        <f>'County Data 2017'!AP9</f>
        <v>0</v>
      </c>
      <c r="L479" s="57">
        <f t="shared" ca="1" si="7"/>
        <v>43258</v>
      </c>
    </row>
    <row r="480" spans="1:12">
      <c r="A480" s="57">
        <f>PLRS!$D$5</f>
        <v>0</v>
      </c>
      <c r="B480" s="56">
        <f>PLRS!$D$1</f>
        <v>0</v>
      </c>
      <c r="C480" s="56">
        <f>PLRS!$D$2</f>
        <v>0</v>
      </c>
      <c r="D480" s="56">
        <f>PLRS!$D$3</f>
        <v>0</v>
      </c>
      <c r="E480" s="60" t="s">
        <v>9</v>
      </c>
      <c r="F480" s="60" t="str">
        <f>'County Data 2017'!B10</f>
        <v>Bay</v>
      </c>
      <c r="G480" s="53">
        <f>'County Data 2017'!AL10</f>
        <v>0</v>
      </c>
      <c r="H480" s="53">
        <f>'County Data 2017'!AM10</f>
        <v>0</v>
      </c>
      <c r="I480" s="53">
        <f>'County Data 2017'!AN10</f>
        <v>0</v>
      </c>
      <c r="J480" s="53">
        <f>'County Data 2017'!AO10</f>
        <v>0</v>
      </c>
      <c r="K480" s="53">
        <f>'County Data 2017'!AP10</f>
        <v>0</v>
      </c>
      <c r="L480" s="57">
        <f t="shared" ca="1" si="7"/>
        <v>43258</v>
      </c>
    </row>
    <row r="481" spans="1:12">
      <c r="A481" s="57">
        <f>PLRS!$D$5</f>
        <v>0</v>
      </c>
      <c r="B481" s="56">
        <f>PLRS!$D$1</f>
        <v>0</v>
      </c>
      <c r="C481" s="56">
        <f>PLRS!$D$2</f>
        <v>0</v>
      </c>
      <c r="D481" s="56">
        <f>PLRS!$D$3</f>
        <v>0</v>
      </c>
      <c r="E481" s="60" t="s">
        <v>9</v>
      </c>
      <c r="F481" s="60" t="str">
        <f>'County Data 2017'!B11</f>
        <v>Bradford</v>
      </c>
      <c r="G481" s="53">
        <f>'County Data 2017'!AL11</f>
        <v>0</v>
      </c>
      <c r="H481" s="53">
        <f>'County Data 2017'!AM11</f>
        <v>0</v>
      </c>
      <c r="I481" s="53">
        <f>'County Data 2017'!AN11</f>
        <v>0</v>
      </c>
      <c r="J481" s="53">
        <f>'County Data 2017'!AO11</f>
        <v>0</v>
      </c>
      <c r="K481" s="53">
        <f>'County Data 2017'!AP11</f>
        <v>0</v>
      </c>
      <c r="L481" s="57">
        <f t="shared" ca="1" si="7"/>
        <v>43258</v>
      </c>
    </row>
    <row r="482" spans="1:12">
      <c r="A482" s="57">
        <f>PLRS!$D$5</f>
        <v>0</v>
      </c>
      <c r="B482" s="56">
        <f>PLRS!$D$1</f>
        <v>0</v>
      </c>
      <c r="C482" s="56">
        <f>PLRS!$D$2</f>
        <v>0</v>
      </c>
      <c r="D482" s="56">
        <f>PLRS!$D$3</f>
        <v>0</v>
      </c>
      <c r="E482" s="60" t="s">
        <v>9</v>
      </c>
      <c r="F482" s="60" t="str">
        <f>'County Data 2017'!B12</f>
        <v>Brevard</v>
      </c>
      <c r="G482" s="53">
        <f>'County Data 2017'!AL12</f>
        <v>0</v>
      </c>
      <c r="H482" s="53">
        <f>'County Data 2017'!AM12</f>
        <v>0</v>
      </c>
      <c r="I482" s="53">
        <f>'County Data 2017'!AN12</f>
        <v>0</v>
      </c>
      <c r="J482" s="53">
        <f>'County Data 2017'!AO12</f>
        <v>0</v>
      </c>
      <c r="K482" s="53">
        <f>'County Data 2017'!AP12</f>
        <v>0</v>
      </c>
      <c r="L482" s="57">
        <f t="shared" ca="1" si="7"/>
        <v>43258</v>
      </c>
    </row>
    <row r="483" spans="1:12">
      <c r="A483" s="57">
        <f>PLRS!$D$5</f>
        <v>0</v>
      </c>
      <c r="B483" s="56">
        <f>PLRS!$D$1</f>
        <v>0</v>
      </c>
      <c r="C483" s="56">
        <f>PLRS!$D$2</f>
        <v>0</v>
      </c>
      <c r="D483" s="56">
        <f>PLRS!$D$3</f>
        <v>0</v>
      </c>
      <c r="E483" s="60" t="s">
        <v>9</v>
      </c>
      <c r="F483" s="60" t="str">
        <f>'County Data 2017'!B13</f>
        <v>Broward</v>
      </c>
      <c r="G483" s="53">
        <f>'County Data 2017'!AL13</f>
        <v>0</v>
      </c>
      <c r="H483" s="53">
        <f>'County Data 2017'!AM13</f>
        <v>0</v>
      </c>
      <c r="I483" s="53">
        <f>'County Data 2017'!AN13</f>
        <v>0</v>
      </c>
      <c r="J483" s="53">
        <f>'County Data 2017'!AO13</f>
        <v>0</v>
      </c>
      <c r="K483" s="53">
        <f>'County Data 2017'!AP13</f>
        <v>0</v>
      </c>
      <c r="L483" s="57">
        <f t="shared" ca="1" si="7"/>
        <v>43258</v>
      </c>
    </row>
    <row r="484" spans="1:12">
      <c r="A484" s="57">
        <f>PLRS!$D$5</f>
        <v>0</v>
      </c>
      <c r="B484" s="56">
        <f>PLRS!$D$1</f>
        <v>0</v>
      </c>
      <c r="C484" s="56">
        <f>PLRS!$D$2</f>
        <v>0</v>
      </c>
      <c r="D484" s="56">
        <f>PLRS!$D$3</f>
        <v>0</v>
      </c>
      <c r="E484" s="60" t="s">
        <v>9</v>
      </c>
      <c r="F484" s="60" t="str">
        <f>'County Data 2017'!B14</f>
        <v>Calhoun</v>
      </c>
      <c r="G484" s="53">
        <f>'County Data 2017'!AL14</f>
        <v>0</v>
      </c>
      <c r="H484" s="53">
        <f>'County Data 2017'!AM14</f>
        <v>0</v>
      </c>
      <c r="I484" s="53">
        <f>'County Data 2017'!AN14</f>
        <v>0</v>
      </c>
      <c r="J484" s="53">
        <f>'County Data 2017'!AO14</f>
        <v>0</v>
      </c>
      <c r="K484" s="53">
        <f>'County Data 2017'!AP14</f>
        <v>0</v>
      </c>
      <c r="L484" s="57">
        <f t="shared" ca="1" si="7"/>
        <v>43258</v>
      </c>
    </row>
    <row r="485" spans="1:12">
      <c r="A485" s="57">
        <f>PLRS!$D$5</f>
        <v>0</v>
      </c>
      <c r="B485" s="56">
        <f>PLRS!$D$1</f>
        <v>0</v>
      </c>
      <c r="C485" s="56">
        <f>PLRS!$D$2</f>
        <v>0</v>
      </c>
      <c r="D485" s="56">
        <f>PLRS!$D$3</f>
        <v>0</v>
      </c>
      <c r="E485" s="60" t="s">
        <v>9</v>
      </c>
      <c r="F485" s="60" t="str">
        <f>'County Data 2017'!B15</f>
        <v>Charlotte</v>
      </c>
      <c r="G485" s="53">
        <f>'County Data 2017'!AL15</f>
        <v>0</v>
      </c>
      <c r="H485" s="53">
        <f>'County Data 2017'!AM15</f>
        <v>0</v>
      </c>
      <c r="I485" s="53">
        <f>'County Data 2017'!AN15</f>
        <v>0</v>
      </c>
      <c r="J485" s="53">
        <f>'County Data 2017'!AO15</f>
        <v>0</v>
      </c>
      <c r="K485" s="53">
        <f>'County Data 2017'!AP15</f>
        <v>0</v>
      </c>
      <c r="L485" s="57">
        <f t="shared" ca="1" si="7"/>
        <v>43258</v>
      </c>
    </row>
    <row r="486" spans="1:12">
      <c r="A486" s="57">
        <f>PLRS!$D$5</f>
        <v>0</v>
      </c>
      <c r="B486" s="56">
        <f>PLRS!$D$1</f>
        <v>0</v>
      </c>
      <c r="C486" s="56">
        <f>PLRS!$D$2</f>
        <v>0</v>
      </c>
      <c r="D486" s="56">
        <f>PLRS!$D$3</f>
        <v>0</v>
      </c>
      <c r="E486" s="60" t="s">
        <v>9</v>
      </c>
      <c r="F486" s="60" t="str">
        <f>'County Data 2017'!B16</f>
        <v>Citrus</v>
      </c>
      <c r="G486" s="53">
        <f>'County Data 2017'!AL16</f>
        <v>0</v>
      </c>
      <c r="H486" s="53">
        <f>'County Data 2017'!AM16</f>
        <v>0</v>
      </c>
      <c r="I486" s="53">
        <f>'County Data 2017'!AN16</f>
        <v>0</v>
      </c>
      <c r="J486" s="53">
        <f>'County Data 2017'!AO16</f>
        <v>0</v>
      </c>
      <c r="K486" s="53">
        <f>'County Data 2017'!AP16</f>
        <v>0</v>
      </c>
      <c r="L486" s="57">
        <f t="shared" ca="1" si="7"/>
        <v>43258</v>
      </c>
    </row>
    <row r="487" spans="1:12">
      <c r="A487" s="57">
        <f>PLRS!$D$5</f>
        <v>0</v>
      </c>
      <c r="B487" s="56">
        <f>PLRS!$D$1</f>
        <v>0</v>
      </c>
      <c r="C487" s="56">
        <f>PLRS!$D$2</f>
        <v>0</v>
      </c>
      <c r="D487" s="56">
        <f>PLRS!$D$3</f>
        <v>0</v>
      </c>
      <c r="E487" s="60" t="s">
        <v>9</v>
      </c>
      <c r="F487" s="60" t="str">
        <f>'County Data 2017'!B17</f>
        <v>Clay</v>
      </c>
      <c r="G487" s="53">
        <f>'County Data 2017'!AL17</f>
        <v>0</v>
      </c>
      <c r="H487" s="53">
        <f>'County Data 2017'!AM17</f>
        <v>0</v>
      </c>
      <c r="I487" s="53">
        <f>'County Data 2017'!AN17</f>
        <v>0</v>
      </c>
      <c r="J487" s="53">
        <f>'County Data 2017'!AO17</f>
        <v>0</v>
      </c>
      <c r="K487" s="53">
        <f>'County Data 2017'!AP17</f>
        <v>0</v>
      </c>
      <c r="L487" s="57">
        <f t="shared" ca="1" si="7"/>
        <v>43258</v>
      </c>
    </row>
    <row r="488" spans="1:12">
      <c r="A488" s="57">
        <f>PLRS!$D$5</f>
        <v>0</v>
      </c>
      <c r="B488" s="56">
        <f>PLRS!$D$1</f>
        <v>0</v>
      </c>
      <c r="C488" s="56">
        <f>PLRS!$D$2</f>
        <v>0</v>
      </c>
      <c r="D488" s="56">
        <f>PLRS!$D$3</f>
        <v>0</v>
      </c>
      <c r="E488" s="60" t="s">
        <v>9</v>
      </c>
      <c r="F488" s="60" t="str">
        <f>'County Data 2017'!B18</f>
        <v>Collier</v>
      </c>
      <c r="G488" s="53">
        <f>'County Data 2017'!AL18</f>
        <v>0</v>
      </c>
      <c r="H488" s="53">
        <f>'County Data 2017'!AM18</f>
        <v>0</v>
      </c>
      <c r="I488" s="53">
        <f>'County Data 2017'!AN18</f>
        <v>0</v>
      </c>
      <c r="J488" s="53">
        <f>'County Data 2017'!AO18</f>
        <v>0</v>
      </c>
      <c r="K488" s="53">
        <f>'County Data 2017'!AP18</f>
        <v>0</v>
      </c>
      <c r="L488" s="57">
        <f t="shared" ca="1" si="7"/>
        <v>43258</v>
      </c>
    </row>
    <row r="489" spans="1:12">
      <c r="A489" s="57">
        <f>PLRS!$D$5</f>
        <v>0</v>
      </c>
      <c r="B489" s="56">
        <f>PLRS!$D$1</f>
        <v>0</v>
      </c>
      <c r="C489" s="56">
        <f>PLRS!$D$2</f>
        <v>0</v>
      </c>
      <c r="D489" s="56">
        <f>PLRS!$D$3</f>
        <v>0</v>
      </c>
      <c r="E489" s="60" t="s">
        <v>9</v>
      </c>
      <c r="F489" s="60" t="str">
        <f>'County Data 2017'!B19</f>
        <v>Columbia</v>
      </c>
      <c r="G489" s="53">
        <f>'County Data 2017'!AL19</f>
        <v>0</v>
      </c>
      <c r="H489" s="53">
        <f>'County Data 2017'!AM19</f>
        <v>0</v>
      </c>
      <c r="I489" s="53">
        <f>'County Data 2017'!AN19</f>
        <v>0</v>
      </c>
      <c r="J489" s="53">
        <f>'County Data 2017'!AO19</f>
        <v>0</v>
      </c>
      <c r="K489" s="53">
        <f>'County Data 2017'!AP19</f>
        <v>0</v>
      </c>
      <c r="L489" s="57">
        <f t="shared" ca="1" si="7"/>
        <v>43258</v>
      </c>
    </row>
    <row r="490" spans="1:12">
      <c r="A490" s="57">
        <f>PLRS!$D$5</f>
        <v>0</v>
      </c>
      <c r="B490" s="56">
        <f>PLRS!$D$1</f>
        <v>0</v>
      </c>
      <c r="C490" s="56">
        <f>PLRS!$D$2</f>
        <v>0</v>
      </c>
      <c r="D490" s="56">
        <f>PLRS!$D$3</f>
        <v>0</v>
      </c>
      <c r="E490" s="60" t="s">
        <v>9</v>
      </c>
      <c r="F490" s="60" t="str">
        <f>'County Data 2017'!B20</f>
        <v>DeSoto</v>
      </c>
      <c r="G490" s="53">
        <f>'County Data 2017'!AL20</f>
        <v>0</v>
      </c>
      <c r="H490" s="53">
        <f>'County Data 2017'!AM20</f>
        <v>0</v>
      </c>
      <c r="I490" s="53">
        <f>'County Data 2017'!AN20</f>
        <v>0</v>
      </c>
      <c r="J490" s="53">
        <f>'County Data 2017'!AO20</f>
        <v>0</v>
      </c>
      <c r="K490" s="53">
        <f>'County Data 2017'!AP20</f>
        <v>0</v>
      </c>
      <c r="L490" s="57">
        <f t="shared" ca="1" si="7"/>
        <v>43258</v>
      </c>
    </row>
    <row r="491" spans="1:12">
      <c r="A491" s="57">
        <f>PLRS!$D$5</f>
        <v>0</v>
      </c>
      <c r="B491" s="56">
        <f>PLRS!$D$1</f>
        <v>0</v>
      </c>
      <c r="C491" s="56">
        <f>PLRS!$D$2</f>
        <v>0</v>
      </c>
      <c r="D491" s="56">
        <f>PLRS!$D$3</f>
        <v>0</v>
      </c>
      <c r="E491" s="60" t="s">
        <v>9</v>
      </c>
      <c r="F491" s="60" t="str">
        <f>'County Data 2017'!B21</f>
        <v>Dixie</v>
      </c>
      <c r="G491" s="53">
        <f>'County Data 2017'!AL21</f>
        <v>0</v>
      </c>
      <c r="H491" s="53">
        <f>'County Data 2017'!AM21</f>
        <v>0</v>
      </c>
      <c r="I491" s="53">
        <f>'County Data 2017'!AN21</f>
        <v>0</v>
      </c>
      <c r="J491" s="53">
        <f>'County Data 2017'!AO21</f>
        <v>0</v>
      </c>
      <c r="K491" s="53">
        <f>'County Data 2017'!AP21</f>
        <v>0</v>
      </c>
      <c r="L491" s="57">
        <f t="shared" ca="1" si="7"/>
        <v>43258</v>
      </c>
    </row>
    <row r="492" spans="1:12">
      <c r="A492" s="57">
        <f>PLRS!$D$5</f>
        <v>0</v>
      </c>
      <c r="B492" s="56">
        <f>PLRS!$D$1</f>
        <v>0</v>
      </c>
      <c r="C492" s="56">
        <f>PLRS!$D$2</f>
        <v>0</v>
      </c>
      <c r="D492" s="56">
        <f>PLRS!$D$3</f>
        <v>0</v>
      </c>
      <c r="E492" s="60" t="s">
        <v>9</v>
      </c>
      <c r="F492" s="60" t="str">
        <f>'County Data 2017'!B22</f>
        <v>Duval</v>
      </c>
      <c r="G492" s="53">
        <f>'County Data 2017'!AL22</f>
        <v>0</v>
      </c>
      <c r="H492" s="53">
        <f>'County Data 2017'!AM22</f>
        <v>0</v>
      </c>
      <c r="I492" s="53">
        <f>'County Data 2017'!AN22</f>
        <v>0</v>
      </c>
      <c r="J492" s="53">
        <f>'County Data 2017'!AO22</f>
        <v>0</v>
      </c>
      <c r="K492" s="53">
        <f>'County Data 2017'!AP22</f>
        <v>0</v>
      </c>
      <c r="L492" s="57">
        <f t="shared" ca="1" si="7"/>
        <v>43258</v>
      </c>
    </row>
    <row r="493" spans="1:12">
      <c r="A493" s="57">
        <f>PLRS!$D$5</f>
        <v>0</v>
      </c>
      <c r="B493" s="56">
        <f>PLRS!$D$1</f>
        <v>0</v>
      </c>
      <c r="C493" s="56">
        <f>PLRS!$D$2</f>
        <v>0</v>
      </c>
      <c r="D493" s="56">
        <f>PLRS!$D$3</f>
        <v>0</v>
      </c>
      <c r="E493" s="60" t="s">
        <v>9</v>
      </c>
      <c r="F493" s="60" t="str">
        <f>'County Data 2017'!B23</f>
        <v>Escambia</v>
      </c>
      <c r="G493" s="53">
        <f>'County Data 2017'!AL23</f>
        <v>0</v>
      </c>
      <c r="H493" s="53">
        <f>'County Data 2017'!AM23</f>
        <v>0</v>
      </c>
      <c r="I493" s="53">
        <f>'County Data 2017'!AN23</f>
        <v>0</v>
      </c>
      <c r="J493" s="53">
        <f>'County Data 2017'!AO23</f>
        <v>0</v>
      </c>
      <c r="K493" s="53">
        <f>'County Data 2017'!AP23</f>
        <v>0</v>
      </c>
      <c r="L493" s="57">
        <f t="shared" ca="1" si="7"/>
        <v>43258</v>
      </c>
    </row>
    <row r="494" spans="1:12">
      <c r="A494" s="57">
        <f>PLRS!$D$5</f>
        <v>0</v>
      </c>
      <c r="B494" s="56">
        <f>PLRS!$D$1</f>
        <v>0</v>
      </c>
      <c r="C494" s="56">
        <f>PLRS!$D$2</f>
        <v>0</v>
      </c>
      <c r="D494" s="56">
        <f>PLRS!$D$3</f>
        <v>0</v>
      </c>
      <c r="E494" s="60" t="s">
        <v>9</v>
      </c>
      <c r="F494" s="60" t="str">
        <f>'County Data 2017'!B24</f>
        <v>Flagler</v>
      </c>
      <c r="G494" s="53">
        <f>'County Data 2017'!AL24</f>
        <v>0</v>
      </c>
      <c r="H494" s="53">
        <f>'County Data 2017'!AM24</f>
        <v>0</v>
      </c>
      <c r="I494" s="53">
        <f>'County Data 2017'!AN24</f>
        <v>0</v>
      </c>
      <c r="J494" s="53">
        <f>'County Data 2017'!AO24</f>
        <v>0</v>
      </c>
      <c r="K494" s="53">
        <f>'County Data 2017'!AP24</f>
        <v>0</v>
      </c>
      <c r="L494" s="57">
        <f t="shared" ca="1" si="7"/>
        <v>43258</v>
      </c>
    </row>
    <row r="495" spans="1:12">
      <c r="A495" s="57">
        <f>PLRS!$D$5</f>
        <v>0</v>
      </c>
      <c r="B495" s="56">
        <f>PLRS!$D$1</f>
        <v>0</v>
      </c>
      <c r="C495" s="56">
        <f>PLRS!$D$2</f>
        <v>0</v>
      </c>
      <c r="D495" s="56">
        <f>PLRS!$D$3</f>
        <v>0</v>
      </c>
      <c r="E495" s="60" t="s">
        <v>9</v>
      </c>
      <c r="F495" s="60" t="str">
        <f>'County Data 2017'!B25</f>
        <v>Franklin</v>
      </c>
      <c r="G495" s="53">
        <f>'County Data 2017'!AL25</f>
        <v>0</v>
      </c>
      <c r="H495" s="53">
        <f>'County Data 2017'!AM25</f>
        <v>0</v>
      </c>
      <c r="I495" s="53">
        <f>'County Data 2017'!AN25</f>
        <v>0</v>
      </c>
      <c r="J495" s="53">
        <f>'County Data 2017'!AO25</f>
        <v>0</v>
      </c>
      <c r="K495" s="53">
        <f>'County Data 2017'!AP25</f>
        <v>0</v>
      </c>
      <c r="L495" s="57">
        <f t="shared" ca="1" si="7"/>
        <v>43258</v>
      </c>
    </row>
    <row r="496" spans="1:12">
      <c r="A496" s="57">
        <f>PLRS!$D$5</f>
        <v>0</v>
      </c>
      <c r="B496" s="56">
        <f>PLRS!$D$1</f>
        <v>0</v>
      </c>
      <c r="C496" s="56">
        <f>PLRS!$D$2</f>
        <v>0</v>
      </c>
      <c r="D496" s="56">
        <f>PLRS!$D$3</f>
        <v>0</v>
      </c>
      <c r="E496" s="60" t="s">
        <v>9</v>
      </c>
      <c r="F496" s="60" t="str">
        <f>'County Data 2017'!B26</f>
        <v>Gadsden</v>
      </c>
      <c r="G496" s="53">
        <f>'County Data 2017'!AL26</f>
        <v>0</v>
      </c>
      <c r="H496" s="53">
        <f>'County Data 2017'!AM26</f>
        <v>0</v>
      </c>
      <c r="I496" s="53">
        <f>'County Data 2017'!AN26</f>
        <v>0</v>
      </c>
      <c r="J496" s="53">
        <f>'County Data 2017'!AO26</f>
        <v>0</v>
      </c>
      <c r="K496" s="53">
        <f>'County Data 2017'!AP26</f>
        <v>0</v>
      </c>
      <c r="L496" s="57">
        <f t="shared" ca="1" si="7"/>
        <v>43258</v>
      </c>
    </row>
    <row r="497" spans="1:12">
      <c r="A497" s="57">
        <f>PLRS!$D$5</f>
        <v>0</v>
      </c>
      <c r="B497" s="56">
        <f>PLRS!$D$1</f>
        <v>0</v>
      </c>
      <c r="C497" s="56">
        <f>PLRS!$D$2</f>
        <v>0</v>
      </c>
      <c r="D497" s="56">
        <f>PLRS!$D$3</f>
        <v>0</v>
      </c>
      <c r="E497" s="60" t="s">
        <v>9</v>
      </c>
      <c r="F497" s="60" t="str">
        <f>'County Data 2017'!B27</f>
        <v>Gilchrist</v>
      </c>
      <c r="G497" s="53">
        <f>'County Data 2017'!AL27</f>
        <v>0</v>
      </c>
      <c r="H497" s="53">
        <f>'County Data 2017'!AM27</f>
        <v>0</v>
      </c>
      <c r="I497" s="53">
        <f>'County Data 2017'!AN27</f>
        <v>0</v>
      </c>
      <c r="J497" s="53">
        <f>'County Data 2017'!AO27</f>
        <v>0</v>
      </c>
      <c r="K497" s="53">
        <f>'County Data 2017'!AP27</f>
        <v>0</v>
      </c>
      <c r="L497" s="57">
        <f t="shared" ca="1" si="7"/>
        <v>43258</v>
      </c>
    </row>
    <row r="498" spans="1:12">
      <c r="A498" s="57">
        <f>PLRS!$D$5</f>
        <v>0</v>
      </c>
      <c r="B498" s="56">
        <f>PLRS!$D$1</f>
        <v>0</v>
      </c>
      <c r="C498" s="56">
        <f>PLRS!$D$2</f>
        <v>0</v>
      </c>
      <c r="D498" s="56">
        <f>PLRS!$D$3</f>
        <v>0</v>
      </c>
      <c r="E498" s="60" t="s">
        <v>9</v>
      </c>
      <c r="F498" s="60" t="str">
        <f>'County Data 2017'!B28</f>
        <v>Glades</v>
      </c>
      <c r="G498" s="53">
        <f>'County Data 2017'!AL28</f>
        <v>0</v>
      </c>
      <c r="H498" s="53">
        <f>'County Data 2017'!AM28</f>
        <v>0</v>
      </c>
      <c r="I498" s="53">
        <f>'County Data 2017'!AN28</f>
        <v>0</v>
      </c>
      <c r="J498" s="53">
        <f>'County Data 2017'!AO28</f>
        <v>0</v>
      </c>
      <c r="K498" s="53">
        <f>'County Data 2017'!AP28</f>
        <v>0</v>
      </c>
      <c r="L498" s="57">
        <f t="shared" ca="1" si="7"/>
        <v>43258</v>
      </c>
    </row>
    <row r="499" spans="1:12">
      <c r="A499" s="57">
        <f>PLRS!$D$5</f>
        <v>0</v>
      </c>
      <c r="B499" s="56">
        <f>PLRS!$D$1</f>
        <v>0</v>
      </c>
      <c r="C499" s="56">
        <f>PLRS!$D$2</f>
        <v>0</v>
      </c>
      <c r="D499" s="56">
        <f>PLRS!$D$3</f>
        <v>0</v>
      </c>
      <c r="E499" s="60" t="s">
        <v>9</v>
      </c>
      <c r="F499" s="60" t="str">
        <f>'County Data 2017'!B29</f>
        <v>Gulf</v>
      </c>
      <c r="G499" s="53">
        <f>'County Data 2017'!AL29</f>
        <v>0</v>
      </c>
      <c r="H499" s="53">
        <f>'County Data 2017'!AM29</f>
        <v>0</v>
      </c>
      <c r="I499" s="53">
        <f>'County Data 2017'!AN29</f>
        <v>0</v>
      </c>
      <c r="J499" s="53">
        <f>'County Data 2017'!AO29</f>
        <v>0</v>
      </c>
      <c r="K499" s="53">
        <f>'County Data 2017'!AP29</f>
        <v>0</v>
      </c>
      <c r="L499" s="57">
        <f t="shared" ca="1" si="7"/>
        <v>43258</v>
      </c>
    </row>
    <row r="500" spans="1:12">
      <c r="A500" s="57">
        <f>PLRS!$D$5</f>
        <v>0</v>
      </c>
      <c r="B500" s="56">
        <f>PLRS!$D$1</f>
        <v>0</v>
      </c>
      <c r="C500" s="56">
        <f>PLRS!$D$2</f>
        <v>0</v>
      </c>
      <c r="D500" s="56">
        <f>PLRS!$D$3</f>
        <v>0</v>
      </c>
      <c r="E500" s="60" t="s">
        <v>9</v>
      </c>
      <c r="F500" s="60" t="str">
        <f>'County Data 2017'!B30</f>
        <v>Hamilton</v>
      </c>
      <c r="G500" s="53">
        <f>'County Data 2017'!AL30</f>
        <v>0</v>
      </c>
      <c r="H500" s="53">
        <f>'County Data 2017'!AM30</f>
        <v>0</v>
      </c>
      <c r="I500" s="53">
        <f>'County Data 2017'!AN30</f>
        <v>0</v>
      </c>
      <c r="J500" s="53">
        <f>'County Data 2017'!AO30</f>
        <v>0</v>
      </c>
      <c r="K500" s="53">
        <f>'County Data 2017'!AP30</f>
        <v>0</v>
      </c>
      <c r="L500" s="57">
        <f t="shared" ca="1" si="7"/>
        <v>43258</v>
      </c>
    </row>
    <row r="501" spans="1:12">
      <c r="A501" s="57">
        <f>PLRS!$D$5</f>
        <v>0</v>
      </c>
      <c r="B501" s="56">
        <f>PLRS!$D$1</f>
        <v>0</v>
      </c>
      <c r="C501" s="56">
        <f>PLRS!$D$2</f>
        <v>0</v>
      </c>
      <c r="D501" s="56">
        <f>PLRS!$D$3</f>
        <v>0</v>
      </c>
      <c r="E501" s="60" t="s">
        <v>9</v>
      </c>
      <c r="F501" s="60" t="str">
        <f>'County Data 2017'!B31</f>
        <v>Hardee</v>
      </c>
      <c r="G501" s="53">
        <f>'County Data 2017'!AL31</f>
        <v>0</v>
      </c>
      <c r="H501" s="53">
        <f>'County Data 2017'!AM31</f>
        <v>0</v>
      </c>
      <c r="I501" s="53">
        <f>'County Data 2017'!AN31</f>
        <v>0</v>
      </c>
      <c r="J501" s="53">
        <f>'County Data 2017'!AO31</f>
        <v>0</v>
      </c>
      <c r="K501" s="53">
        <f>'County Data 2017'!AP31</f>
        <v>0</v>
      </c>
      <c r="L501" s="57">
        <f t="shared" ca="1" si="7"/>
        <v>43258</v>
      </c>
    </row>
    <row r="502" spans="1:12">
      <c r="A502" s="57">
        <f>PLRS!$D$5</f>
        <v>0</v>
      </c>
      <c r="B502" s="56">
        <f>PLRS!$D$1</f>
        <v>0</v>
      </c>
      <c r="C502" s="56">
        <f>PLRS!$D$2</f>
        <v>0</v>
      </c>
      <c r="D502" s="56">
        <f>PLRS!$D$3</f>
        <v>0</v>
      </c>
      <c r="E502" s="60" t="s">
        <v>9</v>
      </c>
      <c r="F502" s="60" t="str">
        <f>'County Data 2017'!B32</f>
        <v>Hendry</v>
      </c>
      <c r="G502" s="53">
        <f>'County Data 2017'!AL32</f>
        <v>0</v>
      </c>
      <c r="H502" s="53">
        <f>'County Data 2017'!AM32</f>
        <v>0</v>
      </c>
      <c r="I502" s="53">
        <f>'County Data 2017'!AN32</f>
        <v>0</v>
      </c>
      <c r="J502" s="53">
        <f>'County Data 2017'!AO32</f>
        <v>0</v>
      </c>
      <c r="K502" s="53">
        <f>'County Data 2017'!AP32</f>
        <v>0</v>
      </c>
      <c r="L502" s="57">
        <f t="shared" ca="1" si="7"/>
        <v>43258</v>
      </c>
    </row>
    <row r="503" spans="1:12">
      <c r="A503" s="57">
        <f>PLRS!$D$5</f>
        <v>0</v>
      </c>
      <c r="B503" s="56">
        <f>PLRS!$D$1</f>
        <v>0</v>
      </c>
      <c r="C503" s="56">
        <f>PLRS!$D$2</f>
        <v>0</v>
      </c>
      <c r="D503" s="56">
        <f>PLRS!$D$3</f>
        <v>0</v>
      </c>
      <c r="E503" s="60" t="s">
        <v>9</v>
      </c>
      <c r="F503" s="60" t="str">
        <f>'County Data 2017'!B33</f>
        <v>Hernando</v>
      </c>
      <c r="G503" s="53">
        <f>'County Data 2017'!AL33</f>
        <v>0</v>
      </c>
      <c r="H503" s="53">
        <f>'County Data 2017'!AM33</f>
        <v>0</v>
      </c>
      <c r="I503" s="53">
        <f>'County Data 2017'!AN33</f>
        <v>0</v>
      </c>
      <c r="J503" s="53">
        <f>'County Data 2017'!AO33</f>
        <v>0</v>
      </c>
      <c r="K503" s="53">
        <f>'County Data 2017'!AP33</f>
        <v>0</v>
      </c>
      <c r="L503" s="57">
        <f t="shared" ca="1" si="7"/>
        <v>43258</v>
      </c>
    </row>
    <row r="504" spans="1:12">
      <c r="A504" s="57">
        <f>PLRS!$D$5</f>
        <v>0</v>
      </c>
      <c r="B504" s="56">
        <f>PLRS!$D$1</f>
        <v>0</v>
      </c>
      <c r="C504" s="56">
        <f>PLRS!$D$2</f>
        <v>0</v>
      </c>
      <c r="D504" s="56">
        <f>PLRS!$D$3</f>
        <v>0</v>
      </c>
      <c r="E504" s="60" t="s">
        <v>9</v>
      </c>
      <c r="F504" s="60" t="str">
        <f>'County Data 2017'!B34</f>
        <v>Highlands</v>
      </c>
      <c r="G504" s="53">
        <f>'County Data 2017'!AL34</f>
        <v>0</v>
      </c>
      <c r="H504" s="53">
        <f>'County Data 2017'!AM34</f>
        <v>0</v>
      </c>
      <c r="I504" s="53">
        <f>'County Data 2017'!AN34</f>
        <v>0</v>
      </c>
      <c r="J504" s="53">
        <f>'County Data 2017'!AO34</f>
        <v>0</v>
      </c>
      <c r="K504" s="53">
        <f>'County Data 2017'!AP34</f>
        <v>0</v>
      </c>
      <c r="L504" s="57">
        <f t="shared" ca="1" si="7"/>
        <v>43258</v>
      </c>
    </row>
    <row r="505" spans="1:12">
      <c r="A505" s="57">
        <f>PLRS!$D$5</f>
        <v>0</v>
      </c>
      <c r="B505" s="56">
        <f>PLRS!$D$1</f>
        <v>0</v>
      </c>
      <c r="C505" s="56">
        <f>PLRS!$D$2</f>
        <v>0</v>
      </c>
      <c r="D505" s="56">
        <f>PLRS!$D$3</f>
        <v>0</v>
      </c>
      <c r="E505" s="60" t="s">
        <v>9</v>
      </c>
      <c r="F505" s="60" t="str">
        <f>'County Data 2017'!B35</f>
        <v>Hillsborough</v>
      </c>
      <c r="G505" s="53">
        <f>'County Data 2017'!AL35</f>
        <v>0</v>
      </c>
      <c r="H505" s="53">
        <f>'County Data 2017'!AM35</f>
        <v>0</v>
      </c>
      <c r="I505" s="53">
        <f>'County Data 2017'!AN35</f>
        <v>0</v>
      </c>
      <c r="J505" s="53">
        <f>'County Data 2017'!AO35</f>
        <v>0</v>
      </c>
      <c r="K505" s="53">
        <f>'County Data 2017'!AP35</f>
        <v>0</v>
      </c>
      <c r="L505" s="57">
        <f t="shared" ca="1" si="7"/>
        <v>43258</v>
      </c>
    </row>
    <row r="506" spans="1:12">
      <c r="A506" s="57">
        <f>PLRS!$D$5</f>
        <v>0</v>
      </c>
      <c r="B506" s="56">
        <f>PLRS!$D$1</f>
        <v>0</v>
      </c>
      <c r="C506" s="56">
        <f>PLRS!$D$2</f>
        <v>0</v>
      </c>
      <c r="D506" s="56">
        <f>PLRS!$D$3</f>
        <v>0</v>
      </c>
      <c r="E506" s="60" t="s">
        <v>9</v>
      </c>
      <c r="F506" s="60" t="str">
        <f>'County Data 2017'!B36</f>
        <v>Holmes</v>
      </c>
      <c r="G506" s="53">
        <f>'County Data 2017'!AL36</f>
        <v>0</v>
      </c>
      <c r="H506" s="53">
        <f>'County Data 2017'!AM36</f>
        <v>0</v>
      </c>
      <c r="I506" s="53">
        <f>'County Data 2017'!AN36</f>
        <v>0</v>
      </c>
      <c r="J506" s="53">
        <f>'County Data 2017'!AO36</f>
        <v>0</v>
      </c>
      <c r="K506" s="53">
        <f>'County Data 2017'!AP36</f>
        <v>0</v>
      </c>
      <c r="L506" s="57">
        <f t="shared" ca="1" si="7"/>
        <v>43258</v>
      </c>
    </row>
    <row r="507" spans="1:12">
      <c r="A507" s="57">
        <f>PLRS!$D$5</f>
        <v>0</v>
      </c>
      <c r="B507" s="56">
        <f>PLRS!$D$1</f>
        <v>0</v>
      </c>
      <c r="C507" s="56">
        <f>PLRS!$D$2</f>
        <v>0</v>
      </c>
      <c r="D507" s="56">
        <f>PLRS!$D$3</f>
        <v>0</v>
      </c>
      <c r="E507" s="60" t="s">
        <v>9</v>
      </c>
      <c r="F507" s="60" t="str">
        <f>'County Data 2017'!B37</f>
        <v>Indian River</v>
      </c>
      <c r="G507" s="53">
        <f>'County Data 2017'!AL37</f>
        <v>0</v>
      </c>
      <c r="H507" s="53">
        <f>'County Data 2017'!AM37</f>
        <v>0</v>
      </c>
      <c r="I507" s="53">
        <f>'County Data 2017'!AN37</f>
        <v>0</v>
      </c>
      <c r="J507" s="53">
        <f>'County Data 2017'!AO37</f>
        <v>0</v>
      </c>
      <c r="K507" s="53">
        <f>'County Data 2017'!AP37</f>
        <v>0</v>
      </c>
      <c r="L507" s="57">
        <f t="shared" ca="1" si="7"/>
        <v>43258</v>
      </c>
    </row>
    <row r="508" spans="1:12">
      <c r="A508" s="57">
        <f>PLRS!$D$5</f>
        <v>0</v>
      </c>
      <c r="B508" s="56">
        <f>PLRS!$D$1</f>
        <v>0</v>
      </c>
      <c r="C508" s="56">
        <f>PLRS!$D$2</f>
        <v>0</v>
      </c>
      <c r="D508" s="56">
        <f>PLRS!$D$3</f>
        <v>0</v>
      </c>
      <c r="E508" s="60" t="s">
        <v>9</v>
      </c>
      <c r="F508" s="60" t="str">
        <f>'County Data 2017'!B38</f>
        <v>Jackson</v>
      </c>
      <c r="G508" s="53">
        <f>'County Data 2017'!AL38</f>
        <v>0</v>
      </c>
      <c r="H508" s="53">
        <f>'County Data 2017'!AM38</f>
        <v>0</v>
      </c>
      <c r="I508" s="53">
        <f>'County Data 2017'!AN38</f>
        <v>0</v>
      </c>
      <c r="J508" s="53">
        <f>'County Data 2017'!AO38</f>
        <v>0</v>
      </c>
      <c r="K508" s="53">
        <f>'County Data 2017'!AP38</f>
        <v>0</v>
      </c>
      <c r="L508" s="57">
        <f t="shared" ca="1" si="7"/>
        <v>43258</v>
      </c>
    </row>
    <row r="509" spans="1:12">
      <c r="A509" s="57">
        <f>PLRS!$D$5</f>
        <v>0</v>
      </c>
      <c r="B509" s="56">
        <f>PLRS!$D$1</f>
        <v>0</v>
      </c>
      <c r="C509" s="56">
        <f>PLRS!$D$2</f>
        <v>0</v>
      </c>
      <c r="D509" s="56">
        <f>PLRS!$D$3</f>
        <v>0</v>
      </c>
      <c r="E509" s="60" t="s">
        <v>9</v>
      </c>
      <c r="F509" s="60" t="str">
        <f>'County Data 2017'!B39</f>
        <v>Jefferson</v>
      </c>
      <c r="G509" s="53">
        <f>'County Data 2017'!AL39</f>
        <v>0</v>
      </c>
      <c r="H509" s="53">
        <f>'County Data 2017'!AM39</f>
        <v>0</v>
      </c>
      <c r="I509" s="53">
        <f>'County Data 2017'!AN39</f>
        <v>0</v>
      </c>
      <c r="J509" s="53">
        <f>'County Data 2017'!AO39</f>
        <v>0</v>
      </c>
      <c r="K509" s="53">
        <f>'County Data 2017'!AP39</f>
        <v>0</v>
      </c>
      <c r="L509" s="57">
        <f t="shared" ca="1" si="7"/>
        <v>43258</v>
      </c>
    </row>
    <row r="510" spans="1:12">
      <c r="A510" s="57">
        <f>PLRS!$D$5</f>
        <v>0</v>
      </c>
      <c r="B510" s="56">
        <f>PLRS!$D$1</f>
        <v>0</v>
      </c>
      <c r="C510" s="56">
        <f>PLRS!$D$2</f>
        <v>0</v>
      </c>
      <c r="D510" s="56">
        <f>PLRS!$D$3</f>
        <v>0</v>
      </c>
      <c r="E510" s="60" t="s">
        <v>9</v>
      </c>
      <c r="F510" s="60" t="str">
        <f>'County Data 2017'!B40</f>
        <v>Lafayette</v>
      </c>
      <c r="G510" s="53">
        <f>'County Data 2017'!AL40</f>
        <v>0</v>
      </c>
      <c r="H510" s="53">
        <f>'County Data 2017'!AM40</f>
        <v>0</v>
      </c>
      <c r="I510" s="53">
        <f>'County Data 2017'!AN40</f>
        <v>0</v>
      </c>
      <c r="J510" s="53">
        <f>'County Data 2017'!AO40</f>
        <v>0</v>
      </c>
      <c r="K510" s="53">
        <f>'County Data 2017'!AP40</f>
        <v>0</v>
      </c>
      <c r="L510" s="57">
        <f t="shared" ca="1" si="7"/>
        <v>43258</v>
      </c>
    </row>
    <row r="511" spans="1:12">
      <c r="A511" s="57">
        <f>PLRS!$D$5</f>
        <v>0</v>
      </c>
      <c r="B511" s="56">
        <f>PLRS!$D$1</f>
        <v>0</v>
      </c>
      <c r="C511" s="56">
        <f>PLRS!$D$2</f>
        <v>0</v>
      </c>
      <c r="D511" s="56">
        <f>PLRS!$D$3</f>
        <v>0</v>
      </c>
      <c r="E511" s="60" t="s">
        <v>9</v>
      </c>
      <c r="F511" s="60" t="str">
        <f>'County Data 2017'!B41</f>
        <v>Lake</v>
      </c>
      <c r="G511" s="53">
        <f>'County Data 2017'!AL41</f>
        <v>0</v>
      </c>
      <c r="H511" s="53">
        <f>'County Data 2017'!AM41</f>
        <v>0</v>
      </c>
      <c r="I511" s="53">
        <f>'County Data 2017'!AN41</f>
        <v>0</v>
      </c>
      <c r="J511" s="53">
        <f>'County Data 2017'!AO41</f>
        <v>0</v>
      </c>
      <c r="K511" s="53">
        <f>'County Data 2017'!AP41</f>
        <v>0</v>
      </c>
      <c r="L511" s="57">
        <f t="shared" ca="1" si="7"/>
        <v>43258</v>
      </c>
    </row>
    <row r="512" spans="1:12">
      <c r="A512" s="57">
        <f>PLRS!$D$5</f>
        <v>0</v>
      </c>
      <c r="B512" s="56">
        <f>PLRS!$D$1</f>
        <v>0</v>
      </c>
      <c r="C512" s="56">
        <f>PLRS!$D$2</f>
        <v>0</v>
      </c>
      <c r="D512" s="56">
        <f>PLRS!$D$3</f>
        <v>0</v>
      </c>
      <c r="E512" s="60" t="s">
        <v>9</v>
      </c>
      <c r="F512" s="60" t="str">
        <f>'County Data 2017'!B42</f>
        <v>Lee</v>
      </c>
      <c r="G512" s="53">
        <f>'County Data 2017'!AL42</f>
        <v>0</v>
      </c>
      <c r="H512" s="53">
        <f>'County Data 2017'!AM42</f>
        <v>0</v>
      </c>
      <c r="I512" s="53">
        <f>'County Data 2017'!AN42</f>
        <v>0</v>
      </c>
      <c r="J512" s="53">
        <f>'County Data 2017'!AO42</f>
        <v>0</v>
      </c>
      <c r="K512" s="53">
        <f>'County Data 2017'!AP42</f>
        <v>0</v>
      </c>
      <c r="L512" s="57">
        <f t="shared" ca="1" si="7"/>
        <v>43258</v>
      </c>
    </row>
    <row r="513" spans="1:12">
      <c r="A513" s="57">
        <f>PLRS!$D$5</f>
        <v>0</v>
      </c>
      <c r="B513" s="56">
        <f>PLRS!$D$1</f>
        <v>0</v>
      </c>
      <c r="C513" s="56">
        <f>PLRS!$D$2</f>
        <v>0</v>
      </c>
      <c r="D513" s="56">
        <f>PLRS!$D$3</f>
        <v>0</v>
      </c>
      <c r="E513" s="60" t="s">
        <v>9</v>
      </c>
      <c r="F513" s="60" t="str">
        <f>'County Data 2017'!B43</f>
        <v>Leon</v>
      </c>
      <c r="G513" s="53">
        <f>'County Data 2017'!AL43</f>
        <v>0</v>
      </c>
      <c r="H513" s="53">
        <f>'County Data 2017'!AM43</f>
        <v>0</v>
      </c>
      <c r="I513" s="53">
        <f>'County Data 2017'!AN43</f>
        <v>0</v>
      </c>
      <c r="J513" s="53">
        <f>'County Data 2017'!AO43</f>
        <v>0</v>
      </c>
      <c r="K513" s="53">
        <f>'County Data 2017'!AP43</f>
        <v>0</v>
      </c>
      <c r="L513" s="57">
        <f t="shared" ca="1" si="7"/>
        <v>43258</v>
      </c>
    </row>
    <row r="514" spans="1:12">
      <c r="A514" s="57">
        <f>PLRS!$D$5</f>
        <v>0</v>
      </c>
      <c r="B514" s="56">
        <f>PLRS!$D$1</f>
        <v>0</v>
      </c>
      <c r="C514" s="56">
        <f>PLRS!$D$2</f>
        <v>0</v>
      </c>
      <c r="D514" s="56">
        <f>PLRS!$D$3</f>
        <v>0</v>
      </c>
      <c r="E514" s="60" t="s">
        <v>9</v>
      </c>
      <c r="F514" s="60" t="str">
        <f>'County Data 2017'!B44</f>
        <v>Levy</v>
      </c>
      <c r="G514" s="53">
        <f>'County Data 2017'!AL44</f>
        <v>0</v>
      </c>
      <c r="H514" s="53">
        <f>'County Data 2017'!AM44</f>
        <v>0</v>
      </c>
      <c r="I514" s="53">
        <f>'County Data 2017'!AN44</f>
        <v>0</v>
      </c>
      <c r="J514" s="53">
        <f>'County Data 2017'!AO44</f>
        <v>0</v>
      </c>
      <c r="K514" s="53">
        <f>'County Data 2017'!AP44</f>
        <v>0</v>
      </c>
      <c r="L514" s="57">
        <f t="shared" ca="1" si="7"/>
        <v>43258</v>
      </c>
    </row>
    <row r="515" spans="1:12">
      <c r="A515" s="57">
        <f>PLRS!$D$5</f>
        <v>0</v>
      </c>
      <c r="B515" s="56">
        <f>PLRS!$D$1</f>
        <v>0</v>
      </c>
      <c r="C515" s="56">
        <f>PLRS!$D$2</f>
        <v>0</v>
      </c>
      <c r="D515" s="56">
        <f>PLRS!$D$3</f>
        <v>0</v>
      </c>
      <c r="E515" s="60" t="s">
        <v>9</v>
      </c>
      <c r="F515" s="60" t="str">
        <f>'County Data 2017'!B45</f>
        <v>Liberty</v>
      </c>
      <c r="G515" s="53">
        <f>'County Data 2017'!AL45</f>
        <v>0</v>
      </c>
      <c r="H515" s="53">
        <f>'County Data 2017'!AM45</f>
        <v>0</v>
      </c>
      <c r="I515" s="53">
        <f>'County Data 2017'!AN45</f>
        <v>0</v>
      </c>
      <c r="J515" s="53">
        <f>'County Data 2017'!AO45</f>
        <v>0</v>
      </c>
      <c r="K515" s="53">
        <f>'County Data 2017'!AP45</f>
        <v>0</v>
      </c>
      <c r="L515" s="57">
        <f t="shared" ref="L515:L545" ca="1" si="8">TODAY()</f>
        <v>43258</v>
      </c>
    </row>
    <row r="516" spans="1:12">
      <c r="A516" s="57">
        <f>PLRS!$D$5</f>
        <v>0</v>
      </c>
      <c r="B516" s="56">
        <f>PLRS!$D$1</f>
        <v>0</v>
      </c>
      <c r="C516" s="56">
        <f>PLRS!$D$2</f>
        <v>0</v>
      </c>
      <c r="D516" s="56">
        <f>PLRS!$D$3</f>
        <v>0</v>
      </c>
      <c r="E516" s="60" t="s">
        <v>9</v>
      </c>
      <c r="F516" s="60" t="str">
        <f>'County Data 2017'!B46</f>
        <v>Madison</v>
      </c>
      <c r="G516" s="53">
        <f>'County Data 2017'!AL46</f>
        <v>0</v>
      </c>
      <c r="H516" s="53">
        <f>'County Data 2017'!AM46</f>
        <v>0</v>
      </c>
      <c r="I516" s="53">
        <f>'County Data 2017'!AN46</f>
        <v>0</v>
      </c>
      <c r="J516" s="53">
        <f>'County Data 2017'!AO46</f>
        <v>0</v>
      </c>
      <c r="K516" s="53">
        <f>'County Data 2017'!AP46</f>
        <v>0</v>
      </c>
      <c r="L516" s="57">
        <f t="shared" ca="1" si="8"/>
        <v>43258</v>
      </c>
    </row>
    <row r="517" spans="1:12">
      <c r="A517" s="57">
        <f>PLRS!$D$5</f>
        <v>0</v>
      </c>
      <c r="B517" s="56">
        <f>PLRS!$D$1</f>
        <v>0</v>
      </c>
      <c r="C517" s="56">
        <f>PLRS!$D$2</f>
        <v>0</v>
      </c>
      <c r="D517" s="56">
        <f>PLRS!$D$3</f>
        <v>0</v>
      </c>
      <c r="E517" s="60" t="s">
        <v>9</v>
      </c>
      <c r="F517" s="60" t="str">
        <f>'County Data 2017'!B47</f>
        <v>Manatee</v>
      </c>
      <c r="G517" s="53">
        <f>'County Data 2017'!AL47</f>
        <v>0</v>
      </c>
      <c r="H517" s="53">
        <f>'County Data 2017'!AM47</f>
        <v>0</v>
      </c>
      <c r="I517" s="53">
        <f>'County Data 2017'!AN47</f>
        <v>0</v>
      </c>
      <c r="J517" s="53">
        <f>'County Data 2017'!AO47</f>
        <v>0</v>
      </c>
      <c r="K517" s="53">
        <f>'County Data 2017'!AP47</f>
        <v>0</v>
      </c>
      <c r="L517" s="57">
        <f t="shared" ca="1" si="8"/>
        <v>43258</v>
      </c>
    </row>
    <row r="518" spans="1:12">
      <c r="A518" s="57">
        <f>PLRS!$D$5</f>
        <v>0</v>
      </c>
      <c r="B518" s="56">
        <f>PLRS!$D$1</f>
        <v>0</v>
      </c>
      <c r="C518" s="56">
        <f>PLRS!$D$2</f>
        <v>0</v>
      </c>
      <c r="D518" s="56">
        <f>PLRS!$D$3</f>
        <v>0</v>
      </c>
      <c r="E518" s="60" t="s">
        <v>9</v>
      </c>
      <c r="F518" s="60" t="str">
        <f>'County Data 2017'!B48</f>
        <v>Marion</v>
      </c>
      <c r="G518" s="53">
        <f>'County Data 2017'!AL48</f>
        <v>0</v>
      </c>
      <c r="H518" s="53">
        <f>'County Data 2017'!AM48</f>
        <v>0</v>
      </c>
      <c r="I518" s="53">
        <f>'County Data 2017'!AN48</f>
        <v>0</v>
      </c>
      <c r="J518" s="53">
        <f>'County Data 2017'!AO48</f>
        <v>0</v>
      </c>
      <c r="K518" s="53">
        <f>'County Data 2017'!AP48</f>
        <v>0</v>
      </c>
      <c r="L518" s="57">
        <f t="shared" ca="1" si="8"/>
        <v>43258</v>
      </c>
    </row>
    <row r="519" spans="1:12">
      <c r="A519" s="57">
        <f>PLRS!$D$5</f>
        <v>0</v>
      </c>
      <c r="B519" s="56">
        <f>PLRS!$D$1</f>
        <v>0</v>
      </c>
      <c r="C519" s="56">
        <f>PLRS!$D$2</f>
        <v>0</v>
      </c>
      <c r="D519" s="56">
        <f>PLRS!$D$3</f>
        <v>0</v>
      </c>
      <c r="E519" s="60" t="s">
        <v>9</v>
      </c>
      <c r="F519" s="60" t="str">
        <f>'County Data 2017'!B49</f>
        <v>Martin</v>
      </c>
      <c r="G519" s="53">
        <f>'County Data 2017'!AL49</f>
        <v>0</v>
      </c>
      <c r="H519" s="53">
        <f>'County Data 2017'!AM49</f>
        <v>0</v>
      </c>
      <c r="I519" s="53">
        <f>'County Data 2017'!AN49</f>
        <v>0</v>
      </c>
      <c r="J519" s="53">
        <f>'County Data 2017'!AO49</f>
        <v>0</v>
      </c>
      <c r="K519" s="53">
        <f>'County Data 2017'!AP49</f>
        <v>0</v>
      </c>
      <c r="L519" s="57">
        <f t="shared" ca="1" si="8"/>
        <v>43258</v>
      </c>
    </row>
    <row r="520" spans="1:12">
      <c r="A520" s="57">
        <f>PLRS!$D$5</f>
        <v>0</v>
      </c>
      <c r="B520" s="56">
        <f>PLRS!$D$1</f>
        <v>0</v>
      </c>
      <c r="C520" s="56">
        <f>PLRS!$D$2</f>
        <v>0</v>
      </c>
      <c r="D520" s="56">
        <f>PLRS!$D$3</f>
        <v>0</v>
      </c>
      <c r="E520" s="60" t="s">
        <v>9</v>
      </c>
      <c r="F520" s="60" t="str">
        <f>'County Data 2017'!B50</f>
        <v>Miami-Dade</v>
      </c>
      <c r="G520" s="53">
        <f>'County Data 2017'!AL50</f>
        <v>0</v>
      </c>
      <c r="H520" s="53">
        <f>'County Data 2017'!AM50</f>
        <v>0</v>
      </c>
      <c r="I520" s="53">
        <f>'County Data 2017'!AN50</f>
        <v>0</v>
      </c>
      <c r="J520" s="53">
        <f>'County Data 2017'!AO50</f>
        <v>0</v>
      </c>
      <c r="K520" s="53">
        <f>'County Data 2017'!AP50</f>
        <v>0</v>
      </c>
      <c r="L520" s="57">
        <f t="shared" ca="1" si="8"/>
        <v>43258</v>
      </c>
    </row>
    <row r="521" spans="1:12">
      <c r="A521" s="57">
        <f>PLRS!$D$5</f>
        <v>0</v>
      </c>
      <c r="B521" s="56">
        <f>PLRS!$D$1</f>
        <v>0</v>
      </c>
      <c r="C521" s="56">
        <f>PLRS!$D$2</f>
        <v>0</v>
      </c>
      <c r="D521" s="56">
        <f>PLRS!$D$3</f>
        <v>0</v>
      </c>
      <c r="E521" s="60" t="s">
        <v>9</v>
      </c>
      <c r="F521" s="60" t="str">
        <f>'County Data 2017'!B51</f>
        <v>Monroe</v>
      </c>
      <c r="G521" s="53">
        <f>'County Data 2017'!AL51</f>
        <v>0</v>
      </c>
      <c r="H521" s="53">
        <f>'County Data 2017'!AM51</f>
        <v>0</v>
      </c>
      <c r="I521" s="53">
        <f>'County Data 2017'!AN51</f>
        <v>0</v>
      </c>
      <c r="J521" s="53">
        <f>'County Data 2017'!AO51</f>
        <v>0</v>
      </c>
      <c r="K521" s="53">
        <f>'County Data 2017'!AP51</f>
        <v>0</v>
      </c>
      <c r="L521" s="57">
        <f t="shared" ca="1" si="8"/>
        <v>43258</v>
      </c>
    </row>
    <row r="522" spans="1:12">
      <c r="A522" s="57">
        <f>PLRS!$D$5</f>
        <v>0</v>
      </c>
      <c r="B522" s="56">
        <f>PLRS!$D$1</f>
        <v>0</v>
      </c>
      <c r="C522" s="56">
        <f>PLRS!$D$2</f>
        <v>0</v>
      </c>
      <c r="D522" s="56">
        <f>PLRS!$D$3</f>
        <v>0</v>
      </c>
      <c r="E522" s="60" t="s">
        <v>9</v>
      </c>
      <c r="F522" s="60" t="str">
        <f>'County Data 2017'!B52</f>
        <v>Nassau</v>
      </c>
      <c r="G522" s="53">
        <f>'County Data 2017'!AL52</f>
        <v>0</v>
      </c>
      <c r="H522" s="53">
        <f>'County Data 2017'!AM52</f>
        <v>0</v>
      </c>
      <c r="I522" s="53">
        <f>'County Data 2017'!AN52</f>
        <v>0</v>
      </c>
      <c r="J522" s="53">
        <f>'County Data 2017'!AO52</f>
        <v>0</v>
      </c>
      <c r="K522" s="53">
        <f>'County Data 2017'!AP52</f>
        <v>0</v>
      </c>
      <c r="L522" s="57">
        <f t="shared" ca="1" si="8"/>
        <v>43258</v>
      </c>
    </row>
    <row r="523" spans="1:12">
      <c r="A523" s="57">
        <f>PLRS!$D$5</f>
        <v>0</v>
      </c>
      <c r="B523" s="56">
        <f>PLRS!$D$1</f>
        <v>0</v>
      </c>
      <c r="C523" s="56">
        <f>PLRS!$D$2</f>
        <v>0</v>
      </c>
      <c r="D523" s="56">
        <f>PLRS!$D$3</f>
        <v>0</v>
      </c>
      <c r="E523" s="60" t="s">
        <v>9</v>
      </c>
      <c r="F523" s="60" t="str">
        <f>'County Data 2017'!B53</f>
        <v>Okaloosa</v>
      </c>
      <c r="G523" s="53">
        <f>'County Data 2017'!AL53</f>
        <v>0</v>
      </c>
      <c r="H523" s="53">
        <f>'County Data 2017'!AM53</f>
        <v>0</v>
      </c>
      <c r="I523" s="53">
        <f>'County Data 2017'!AN53</f>
        <v>0</v>
      </c>
      <c r="J523" s="53">
        <f>'County Data 2017'!AO53</f>
        <v>0</v>
      </c>
      <c r="K523" s="53">
        <f>'County Data 2017'!AP53</f>
        <v>0</v>
      </c>
      <c r="L523" s="57">
        <f t="shared" ca="1" si="8"/>
        <v>43258</v>
      </c>
    </row>
    <row r="524" spans="1:12">
      <c r="A524" s="57">
        <f>PLRS!$D$5</f>
        <v>0</v>
      </c>
      <c r="B524" s="56">
        <f>PLRS!$D$1</f>
        <v>0</v>
      </c>
      <c r="C524" s="56">
        <f>PLRS!$D$2</f>
        <v>0</v>
      </c>
      <c r="D524" s="56">
        <f>PLRS!$D$3</f>
        <v>0</v>
      </c>
      <c r="E524" s="60" t="s">
        <v>9</v>
      </c>
      <c r="F524" s="60" t="str">
        <f>'County Data 2017'!B54</f>
        <v>Okeechobee</v>
      </c>
      <c r="G524" s="53">
        <f>'County Data 2017'!AL54</f>
        <v>0</v>
      </c>
      <c r="H524" s="53">
        <f>'County Data 2017'!AM54</f>
        <v>0</v>
      </c>
      <c r="I524" s="53">
        <f>'County Data 2017'!AN54</f>
        <v>0</v>
      </c>
      <c r="J524" s="53">
        <f>'County Data 2017'!AO54</f>
        <v>0</v>
      </c>
      <c r="K524" s="53">
        <f>'County Data 2017'!AP54</f>
        <v>0</v>
      </c>
      <c r="L524" s="57">
        <f t="shared" ca="1" si="8"/>
        <v>43258</v>
      </c>
    </row>
    <row r="525" spans="1:12">
      <c r="A525" s="57">
        <f>PLRS!$D$5</f>
        <v>0</v>
      </c>
      <c r="B525" s="56">
        <f>PLRS!$D$1</f>
        <v>0</v>
      </c>
      <c r="C525" s="56">
        <f>PLRS!$D$2</f>
        <v>0</v>
      </c>
      <c r="D525" s="56">
        <f>PLRS!$D$3</f>
        <v>0</v>
      </c>
      <c r="E525" s="60" t="s">
        <v>9</v>
      </c>
      <c r="F525" s="60" t="str">
        <f>'County Data 2017'!B55</f>
        <v>Orange</v>
      </c>
      <c r="G525" s="53">
        <f>'County Data 2017'!AL55</f>
        <v>0</v>
      </c>
      <c r="H525" s="53">
        <f>'County Data 2017'!AM55</f>
        <v>0</v>
      </c>
      <c r="I525" s="53">
        <f>'County Data 2017'!AN55</f>
        <v>0</v>
      </c>
      <c r="J525" s="53">
        <f>'County Data 2017'!AO55</f>
        <v>0</v>
      </c>
      <c r="K525" s="53">
        <f>'County Data 2017'!AP55</f>
        <v>0</v>
      </c>
      <c r="L525" s="57">
        <f t="shared" ca="1" si="8"/>
        <v>43258</v>
      </c>
    </row>
    <row r="526" spans="1:12">
      <c r="A526" s="57">
        <f>PLRS!$D$5</f>
        <v>0</v>
      </c>
      <c r="B526" s="56">
        <f>PLRS!$D$1</f>
        <v>0</v>
      </c>
      <c r="C526" s="56">
        <f>PLRS!$D$2</f>
        <v>0</v>
      </c>
      <c r="D526" s="56">
        <f>PLRS!$D$3</f>
        <v>0</v>
      </c>
      <c r="E526" s="60" t="s">
        <v>9</v>
      </c>
      <c r="F526" s="60" t="str">
        <f>'County Data 2017'!B56</f>
        <v>Osceola</v>
      </c>
      <c r="G526" s="53">
        <f>'County Data 2017'!AL56</f>
        <v>0</v>
      </c>
      <c r="H526" s="53">
        <f>'County Data 2017'!AM56</f>
        <v>0</v>
      </c>
      <c r="I526" s="53">
        <f>'County Data 2017'!AN56</f>
        <v>0</v>
      </c>
      <c r="J526" s="53">
        <f>'County Data 2017'!AO56</f>
        <v>0</v>
      </c>
      <c r="K526" s="53">
        <f>'County Data 2017'!AP56</f>
        <v>0</v>
      </c>
      <c r="L526" s="57">
        <f t="shared" ca="1" si="8"/>
        <v>43258</v>
      </c>
    </row>
    <row r="527" spans="1:12">
      <c r="A527" s="57">
        <f>PLRS!$D$5</f>
        <v>0</v>
      </c>
      <c r="B527" s="56">
        <f>PLRS!$D$1</f>
        <v>0</v>
      </c>
      <c r="C527" s="56">
        <f>PLRS!$D$2</f>
        <v>0</v>
      </c>
      <c r="D527" s="56">
        <f>PLRS!$D$3</f>
        <v>0</v>
      </c>
      <c r="E527" s="60" t="s">
        <v>9</v>
      </c>
      <c r="F527" s="60" t="str">
        <f>'County Data 2017'!B57</f>
        <v>Palm Beach</v>
      </c>
      <c r="G527" s="53">
        <f>'County Data 2017'!AL57</f>
        <v>0</v>
      </c>
      <c r="H527" s="53">
        <f>'County Data 2017'!AM57</f>
        <v>0</v>
      </c>
      <c r="I527" s="53">
        <f>'County Data 2017'!AN57</f>
        <v>0</v>
      </c>
      <c r="J527" s="53">
        <f>'County Data 2017'!AO57</f>
        <v>0</v>
      </c>
      <c r="K527" s="53">
        <f>'County Data 2017'!AP57</f>
        <v>0</v>
      </c>
      <c r="L527" s="57">
        <f t="shared" ca="1" si="8"/>
        <v>43258</v>
      </c>
    </row>
    <row r="528" spans="1:12">
      <c r="A528" s="57">
        <f>PLRS!$D$5</f>
        <v>0</v>
      </c>
      <c r="B528" s="56">
        <f>PLRS!$D$1</f>
        <v>0</v>
      </c>
      <c r="C528" s="56">
        <f>PLRS!$D$2</f>
        <v>0</v>
      </c>
      <c r="D528" s="56">
        <f>PLRS!$D$3</f>
        <v>0</v>
      </c>
      <c r="E528" s="60" t="s">
        <v>9</v>
      </c>
      <c r="F528" s="60" t="str">
        <f>'County Data 2017'!B58</f>
        <v>Pasco</v>
      </c>
      <c r="G528" s="53">
        <f>'County Data 2017'!AL58</f>
        <v>0</v>
      </c>
      <c r="H528" s="53">
        <f>'County Data 2017'!AM58</f>
        <v>0</v>
      </c>
      <c r="I528" s="53">
        <f>'County Data 2017'!AN58</f>
        <v>0</v>
      </c>
      <c r="J528" s="53">
        <f>'County Data 2017'!AO58</f>
        <v>0</v>
      </c>
      <c r="K528" s="53">
        <f>'County Data 2017'!AP58</f>
        <v>0</v>
      </c>
      <c r="L528" s="57">
        <f t="shared" ca="1" si="8"/>
        <v>43258</v>
      </c>
    </row>
    <row r="529" spans="1:12">
      <c r="A529" s="57">
        <f>PLRS!$D$5</f>
        <v>0</v>
      </c>
      <c r="B529" s="56">
        <f>PLRS!$D$1</f>
        <v>0</v>
      </c>
      <c r="C529" s="56">
        <f>PLRS!$D$2</f>
        <v>0</v>
      </c>
      <c r="D529" s="56">
        <f>PLRS!$D$3</f>
        <v>0</v>
      </c>
      <c r="E529" s="60" t="s">
        <v>9</v>
      </c>
      <c r="F529" s="60" t="str">
        <f>'County Data 2017'!B59</f>
        <v>Pinellas</v>
      </c>
      <c r="G529" s="53">
        <f>'County Data 2017'!AL59</f>
        <v>0</v>
      </c>
      <c r="H529" s="53">
        <f>'County Data 2017'!AM59</f>
        <v>0</v>
      </c>
      <c r="I529" s="53">
        <f>'County Data 2017'!AN59</f>
        <v>0</v>
      </c>
      <c r="J529" s="53">
        <f>'County Data 2017'!AO59</f>
        <v>0</v>
      </c>
      <c r="K529" s="53">
        <f>'County Data 2017'!AP59</f>
        <v>0</v>
      </c>
      <c r="L529" s="57">
        <f t="shared" ca="1" si="8"/>
        <v>43258</v>
      </c>
    </row>
    <row r="530" spans="1:12">
      <c r="A530" s="57">
        <f>PLRS!$D$5</f>
        <v>0</v>
      </c>
      <c r="B530" s="56">
        <f>PLRS!$D$1</f>
        <v>0</v>
      </c>
      <c r="C530" s="56">
        <f>PLRS!$D$2</f>
        <v>0</v>
      </c>
      <c r="D530" s="56">
        <f>PLRS!$D$3</f>
        <v>0</v>
      </c>
      <c r="E530" s="60" t="s">
        <v>9</v>
      </c>
      <c r="F530" s="60" t="str">
        <f>'County Data 2017'!B60</f>
        <v>Polk</v>
      </c>
      <c r="G530" s="53">
        <f>'County Data 2017'!AL60</f>
        <v>0</v>
      </c>
      <c r="H530" s="53">
        <f>'County Data 2017'!AM60</f>
        <v>0</v>
      </c>
      <c r="I530" s="53">
        <f>'County Data 2017'!AN60</f>
        <v>0</v>
      </c>
      <c r="J530" s="53">
        <f>'County Data 2017'!AO60</f>
        <v>0</v>
      </c>
      <c r="K530" s="53">
        <f>'County Data 2017'!AP60</f>
        <v>0</v>
      </c>
      <c r="L530" s="57">
        <f t="shared" ca="1" si="8"/>
        <v>43258</v>
      </c>
    </row>
    <row r="531" spans="1:12">
      <c r="A531" s="57">
        <f>PLRS!$D$5</f>
        <v>0</v>
      </c>
      <c r="B531" s="56">
        <f>PLRS!$D$1</f>
        <v>0</v>
      </c>
      <c r="C531" s="56">
        <f>PLRS!$D$2</f>
        <v>0</v>
      </c>
      <c r="D531" s="56">
        <f>PLRS!$D$3</f>
        <v>0</v>
      </c>
      <c r="E531" s="60" t="s">
        <v>9</v>
      </c>
      <c r="F531" s="60" t="str">
        <f>'County Data 2017'!B61</f>
        <v>Putnam</v>
      </c>
      <c r="G531" s="53">
        <f>'County Data 2017'!AL61</f>
        <v>0</v>
      </c>
      <c r="H531" s="53">
        <f>'County Data 2017'!AM61</f>
        <v>0</v>
      </c>
      <c r="I531" s="53">
        <f>'County Data 2017'!AN61</f>
        <v>0</v>
      </c>
      <c r="J531" s="53">
        <f>'County Data 2017'!AO61</f>
        <v>0</v>
      </c>
      <c r="K531" s="53">
        <f>'County Data 2017'!AP61</f>
        <v>0</v>
      </c>
      <c r="L531" s="57">
        <f t="shared" ca="1" si="8"/>
        <v>43258</v>
      </c>
    </row>
    <row r="532" spans="1:12">
      <c r="A532" s="57">
        <f>PLRS!$D$5</f>
        <v>0</v>
      </c>
      <c r="B532" s="56">
        <f>PLRS!$D$1</f>
        <v>0</v>
      </c>
      <c r="C532" s="56">
        <f>PLRS!$D$2</f>
        <v>0</v>
      </c>
      <c r="D532" s="56">
        <f>PLRS!$D$3</f>
        <v>0</v>
      </c>
      <c r="E532" s="60" t="s">
        <v>9</v>
      </c>
      <c r="F532" s="60" t="str">
        <f>'County Data 2017'!B62</f>
        <v>St. Johns</v>
      </c>
      <c r="G532" s="53">
        <f>'County Data 2017'!AL62</f>
        <v>0</v>
      </c>
      <c r="H532" s="53">
        <f>'County Data 2017'!AM62</f>
        <v>0</v>
      </c>
      <c r="I532" s="53">
        <f>'County Data 2017'!AN62</f>
        <v>0</v>
      </c>
      <c r="J532" s="53">
        <f>'County Data 2017'!AO62</f>
        <v>0</v>
      </c>
      <c r="K532" s="53">
        <f>'County Data 2017'!AP62</f>
        <v>0</v>
      </c>
      <c r="L532" s="57">
        <f t="shared" ca="1" si="8"/>
        <v>43258</v>
      </c>
    </row>
    <row r="533" spans="1:12">
      <c r="A533" s="57">
        <f>PLRS!$D$5</f>
        <v>0</v>
      </c>
      <c r="B533" s="56">
        <f>PLRS!$D$1</f>
        <v>0</v>
      </c>
      <c r="C533" s="56">
        <f>PLRS!$D$2</f>
        <v>0</v>
      </c>
      <c r="D533" s="56">
        <f>PLRS!$D$3</f>
        <v>0</v>
      </c>
      <c r="E533" s="60" t="s">
        <v>9</v>
      </c>
      <c r="F533" s="60" t="str">
        <f>'County Data 2017'!B63</f>
        <v>St. Lucie</v>
      </c>
      <c r="G533" s="53">
        <f>'County Data 2017'!AL63</f>
        <v>0</v>
      </c>
      <c r="H533" s="53">
        <f>'County Data 2017'!AM63</f>
        <v>0</v>
      </c>
      <c r="I533" s="53">
        <f>'County Data 2017'!AN63</f>
        <v>0</v>
      </c>
      <c r="J533" s="53">
        <f>'County Data 2017'!AO63</f>
        <v>0</v>
      </c>
      <c r="K533" s="53">
        <f>'County Data 2017'!AP63</f>
        <v>0</v>
      </c>
      <c r="L533" s="57">
        <f t="shared" ca="1" si="8"/>
        <v>43258</v>
      </c>
    </row>
    <row r="534" spans="1:12">
      <c r="A534" s="57">
        <f>PLRS!$D$5</f>
        <v>0</v>
      </c>
      <c r="B534" s="56">
        <f>PLRS!$D$1</f>
        <v>0</v>
      </c>
      <c r="C534" s="56">
        <f>PLRS!$D$2</f>
        <v>0</v>
      </c>
      <c r="D534" s="56">
        <f>PLRS!$D$3</f>
        <v>0</v>
      </c>
      <c r="E534" s="60" t="s">
        <v>9</v>
      </c>
      <c r="F534" s="60" t="str">
        <f>'County Data 2017'!B64</f>
        <v>Santa Rosa</v>
      </c>
      <c r="G534" s="53">
        <f>'County Data 2017'!AL64</f>
        <v>0</v>
      </c>
      <c r="H534" s="53">
        <f>'County Data 2017'!AM64</f>
        <v>0</v>
      </c>
      <c r="I534" s="53">
        <f>'County Data 2017'!AN64</f>
        <v>0</v>
      </c>
      <c r="J534" s="53">
        <f>'County Data 2017'!AO64</f>
        <v>0</v>
      </c>
      <c r="K534" s="53">
        <f>'County Data 2017'!AP64</f>
        <v>0</v>
      </c>
      <c r="L534" s="57">
        <f t="shared" ca="1" si="8"/>
        <v>43258</v>
      </c>
    </row>
    <row r="535" spans="1:12">
      <c r="A535" s="57">
        <f>PLRS!$D$5</f>
        <v>0</v>
      </c>
      <c r="B535" s="56">
        <f>PLRS!$D$1</f>
        <v>0</v>
      </c>
      <c r="C535" s="56">
        <f>PLRS!$D$2</f>
        <v>0</v>
      </c>
      <c r="D535" s="56">
        <f>PLRS!$D$3</f>
        <v>0</v>
      </c>
      <c r="E535" s="60" t="s">
        <v>9</v>
      </c>
      <c r="F535" s="60" t="str">
        <f>'County Data 2017'!B65</f>
        <v>Sarasota</v>
      </c>
      <c r="G535" s="53">
        <f>'County Data 2017'!AL65</f>
        <v>0</v>
      </c>
      <c r="H535" s="53">
        <f>'County Data 2017'!AM65</f>
        <v>0</v>
      </c>
      <c r="I535" s="53">
        <f>'County Data 2017'!AN65</f>
        <v>0</v>
      </c>
      <c r="J535" s="53">
        <f>'County Data 2017'!AO65</f>
        <v>0</v>
      </c>
      <c r="K535" s="53">
        <f>'County Data 2017'!AP65</f>
        <v>0</v>
      </c>
      <c r="L535" s="57">
        <f t="shared" ca="1" si="8"/>
        <v>43258</v>
      </c>
    </row>
    <row r="536" spans="1:12">
      <c r="A536" s="57">
        <f>PLRS!$D$5</f>
        <v>0</v>
      </c>
      <c r="B536" s="56">
        <f>PLRS!$D$1</f>
        <v>0</v>
      </c>
      <c r="C536" s="56">
        <f>PLRS!$D$2</f>
        <v>0</v>
      </c>
      <c r="D536" s="56">
        <f>PLRS!$D$3</f>
        <v>0</v>
      </c>
      <c r="E536" s="60" t="s">
        <v>9</v>
      </c>
      <c r="F536" s="60" t="str">
        <f>'County Data 2017'!B66</f>
        <v>Seminole</v>
      </c>
      <c r="G536" s="53">
        <f>'County Data 2017'!AL66</f>
        <v>0</v>
      </c>
      <c r="H536" s="53">
        <f>'County Data 2017'!AM66</f>
        <v>0</v>
      </c>
      <c r="I536" s="53">
        <f>'County Data 2017'!AN66</f>
        <v>0</v>
      </c>
      <c r="J536" s="53">
        <f>'County Data 2017'!AO66</f>
        <v>0</v>
      </c>
      <c r="K536" s="53">
        <f>'County Data 2017'!AP66</f>
        <v>0</v>
      </c>
      <c r="L536" s="57">
        <f t="shared" ca="1" si="8"/>
        <v>43258</v>
      </c>
    </row>
    <row r="537" spans="1:12">
      <c r="A537" s="57">
        <f>PLRS!$D$5</f>
        <v>0</v>
      </c>
      <c r="B537" s="56">
        <f>PLRS!$D$1</f>
        <v>0</v>
      </c>
      <c r="C537" s="56">
        <f>PLRS!$D$2</f>
        <v>0</v>
      </c>
      <c r="D537" s="56">
        <f>PLRS!$D$3</f>
        <v>0</v>
      </c>
      <c r="E537" s="60" t="s">
        <v>9</v>
      </c>
      <c r="F537" s="60" t="str">
        <f>'County Data 2017'!B67</f>
        <v>Sumter</v>
      </c>
      <c r="G537" s="53">
        <f>'County Data 2017'!AL67</f>
        <v>0</v>
      </c>
      <c r="H537" s="53">
        <f>'County Data 2017'!AM67</f>
        <v>0</v>
      </c>
      <c r="I537" s="53">
        <f>'County Data 2017'!AN67</f>
        <v>0</v>
      </c>
      <c r="J537" s="53">
        <f>'County Data 2017'!AO67</f>
        <v>0</v>
      </c>
      <c r="K537" s="53">
        <f>'County Data 2017'!AP67</f>
        <v>0</v>
      </c>
      <c r="L537" s="57">
        <f t="shared" ca="1" si="8"/>
        <v>43258</v>
      </c>
    </row>
    <row r="538" spans="1:12">
      <c r="A538" s="57">
        <f>PLRS!$D$5</f>
        <v>0</v>
      </c>
      <c r="B538" s="56">
        <f>PLRS!$D$1</f>
        <v>0</v>
      </c>
      <c r="C538" s="56">
        <f>PLRS!$D$2</f>
        <v>0</v>
      </c>
      <c r="D538" s="56">
        <f>PLRS!$D$3</f>
        <v>0</v>
      </c>
      <c r="E538" s="60" t="s">
        <v>9</v>
      </c>
      <c r="F538" s="60" t="str">
        <f>'County Data 2017'!B68</f>
        <v>Suwannee</v>
      </c>
      <c r="G538" s="53">
        <f>'County Data 2017'!AL68</f>
        <v>0</v>
      </c>
      <c r="H538" s="53">
        <f>'County Data 2017'!AM68</f>
        <v>0</v>
      </c>
      <c r="I538" s="53">
        <f>'County Data 2017'!AN68</f>
        <v>0</v>
      </c>
      <c r="J538" s="53">
        <f>'County Data 2017'!AO68</f>
        <v>0</v>
      </c>
      <c r="K538" s="53">
        <f>'County Data 2017'!AP68</f>
        <v>0</v>
      </c>
      <c r="L538" s="57">
        <f t="shared" ca="1" si="8"/>
        <v>43258</v>
      </c>
    </row>
    <row r="539" spans="1:12">
      <c r="A539" s="57">
        <f>PLRS!$D$5</f>
        <v>0</v>
      </c>
      <c r="B539" s="56">
        <f>PLRS!$D$1</f>
        <v>0</v>
      </c>
      <c r="C539" s="56">
        <f>PLRS!$D$2</f>
        <v>0</v>
      </c>
      <c r="D539" s="56">
        <f>PLRS!$D$3</f>
        <v>0</v>
      </c>
      <c r="E539" s="60" t="s">
        <v>9</v>
      </c>
      <c r="F539" s="60" t="str">
        <f>'County Data 2017'!B69</f>
        <v>Taylor</v>
      </c>
      <c r="G539" s="53">
        <f>'County Data 2017'!AL69</f>
        <v>0</v>
      </c>
      <c r="H539" s="53">
        <f>'County Data 2017'!AM69</f>
        <v>0</v>
      </c>
      <c r="I539" s="53">
        <f>'County Data 2017'!AN69</f>
        <v>0</v>
      </c>
      <c r="J539" s="53">
        <f>'County Data 2017'!AO69</f>
        <v>0</v>
      </c>
      <c r="K539" s="53">
        <f>'County Data 2017'!AP69</f>
        <v>0</v>
      </c>
      <c r="L539" s="57">
        <f t="shared" ca="1" si="8"/>
        <v>43258</v>
      </c>
    </row>
    <row r="540" spans="1:12">
      <c r="A540" s="57">
        <f>PLRS!$D$5</f>
        <v>0</v>
      </c>
      <c r="B540" s="56">
        <f>PLRS!$D$1</f>
        <v>0</v>
      </c>
      <c r="C540" s="56">
        <f>PLRS!$D$2</f>
        <v>0</v>
      </c>
      <c r="D540" s="56">
        <f>PLRS!$D$3</f>
        <v>0</v>
      </c>
      <c r="E540" s="60" t="s">
        <v>9</v>
      </c>
      <c r="F540" s="60" t="str">
        <f>'County Data 2017'!B70</f>
        <v>Union</v>
      </c>
      <c r="G540" s="53">
        <f>'County Data 2017'!AL70</f>
        <v>0</v>
      </c>
      <c r="H540" s="53">
        <f>'County Data 2017'!AM70</f>
        <v>0</v>
      </c>
      <c r="I540" s="53">
        <f>'County Data 2017'!AN70</f>
        <v>0</v>
      </c>
      <c r="J540" s="53">
        <f>'County Data 2017'!AO70</f>
        <v>0</v>
      </c>
      <c r="K540" s="53">
        <f>'County Data 2017'!AP70</f>
        <v>0</v>
      </c>
      <c r="L540" s="57">
        <f t="shared" ca="1" si="8"/>
        <v>43258</v>
      </c>
    </row>
    <row r="541" spans="1:12">
      <c r="A541" s="57">
        <f>PLRS!$D$5</f>
        <v>0</v>
      </c>
      <c r="B541" s="56">
        <f>PLRS!$D$1</f>
        <v>0</v>
      </c>
      <c r="C541" s="56">
        <f>PLRS!$D$2</f>
        <v>0</v>
      </c>
      <c r="D541" s="56">
        <f>PLRS!$D$3</f>
        <v>0</v>
      </c>
      <c r="E541" s="60" t="s">
        <v>9</v>
      </c>
      <c r="F541" s="60" t="str">
        <f>'County Data 2017'!B71</f>
        <v>Volusia</v>
      </c>
      <c r="G541" s="53">
        <f>'County Data 2017'!AL71</f>
        <v>0</v>
      </c>
      <c r="H541" s="53">
        <f>'County Data 2017'!AM71</f>
        <v>0</v>
      </c>
      <c r="I541" s="53">
        <f>'County Data 2017'!AN71</f>
        <v>0</v>
      </c>
      <c r="J541" s="53">
        <f>'County Data 2017'!AO71</f>
        <v>0</v>
      </c>
      <c r="K541" s="53">
        <f>'County Data 2017'!AP71</f>
        <v>0</v>
      </c>
      <c r="L541" s="57">
        <f t="shared" ca="1" si="8"/>
        <v>43258</v>
      </c>
    </row>
    <row r="542" spans="1:12">
      <c r="A542" s="57">
        <f>PLRS!$D$5</f>
        <v>0</v>
      </c>
      <c r="B542" s="56">
        <f>PLRS!$D$1</f>
        <v>0</v>
      </c>
      <c r="C542" s="56">
        <f>PLRS!$D$2</f>
        <v>0</v>
      </c>
      <c r="D542" s="56">
        <f>PLRS!$D$3</f>
        <v>0</v>
      </c>
      <c r="E542" s="60" t="s">
        <v>9</v>
      </c>
      <c r="F542" s="60" t="str">
        <f>'County Data 2017'!B72</f>
        <v>Wakulla</v>
      </c>
      <c r="G542" s="53">
        <f>'County Data 2017'!AL72</f>
        <v>0</v>
      </c>
      <c r="H542" s="53">
        <f>'County Data 2017'!AM72</f>
        <v>0</v>
      </c>
      <c r="I542" s="53">
        <f>'County Data 2017'!AN72</f>
        <v>0</v>
      </c>
      <c r="J542" s="53">
        <f>'County Data 2017'!AO72</f>
        <v>0</v>
      </c>
      <c r="K542" s="53">
        <f>'County Data 2017'!AP72</f>
        <v>0</v>
      </c>
      <c r="L542" s="57">
        <f t="shared" ca="1" si="8"/>
        <v>43258</v>
      </c>
    </row>
    <row r="543" spans="1:12">
      <c r="A543" s="57">
        <f>PLRS!$D$5</f>
        <v>0</v>
      </c>
      <c r="B543" s="56">
        <f>PLRS!$D$1</f>
        <v>0</v>
      </c>
      <c r="C543" s="56">
        <f>PLRS!$D$2</f>
        <v>0</v>
      </c>
      <c r="D543" s="56">
        <f>PLRS!$D$3</f>
        <v>0</v>
      </c>
      <c r="E543" s="60" t="s">
        <v>9</v>
      </c>
      <c r="F543" s="60" t="str">
        <f>'County Data 2017'!B73</f>
        <v>Walton</v>
      </c>
      <c r="G543" s="53">
        <f>'County Data 2017'!AL73</f>
        <v>0</v>
      </c>
      <c r="H543" s="53">
        <f>'County Data 2017'!AM73</f>
        <v>0</v>
      </c>
      <c r="I543" s="53">
        <f>'County Data 2017'!AN73</f>
        <v>0</v>
      </c>
      <c r="J543" s="53">
        <f>'County Data 2017'!AO73</f>
        <v>0</v>
      </c>
      <c r="K543" s="53">
        <f>'County Data 2017'!AP73</f>
        <v>0</v>
      </c>
      <c r="L543" s="57">
        <f t="shared" ca="1" si="8"/>
        <v>43258</v>
      </c>
    </row>
    <row r="544" spans="1:12">
      <c r="A544" s="57">
        <f>PLRS!$D$5</f>
        <v>0</v>
      </c>
      <c r="B544" s="56">
        <f>PLRS!$D$1</f>
        <v>0</v>
      </c>
      <c r="C544" s="56">
        <f>PLRS!$D$2</f>
        <v>0</v>
      </c>
      <c r="D544" s="56">
        <f>PLRS!$D$3</f>
        <v>0</v>
      </c>
      <c r="E544" s="60" t="s">
        <v>9</v>
      </c>
      <c r="F544" s="60" t="str">
        <f>'County Data 2017'!B74</f>
        <v>Washington</v>
      </c>
      <c r="G544" s="53">
        <f>'County Data 2017'!AL74</f>
        <v>0</v>
      </c>
      <c r="H544" s="53">
        <f>'County Data 2017'!AM74</f>
        <v>0</v>
      </c>
      <c r="I544" s="53">
        <f>'County Data 2017'!AN74</f>
        <v>0</v>
      </c>
      <c r="J544" s="53">
        <f>'County Data 2017'!AO74</f>
        <v>0</v>
      </c>
      <c r="K544" s="53">
        <f>'County Data 2017'!AP74</f>
        <v>0</v>
      </c>
      <c r="L544" s="57">
        <f t="shared" ca="1" si="8"/>
        <v>43258</v>
      </c>
    </row>
    <row r="545" spans="1:12">
      <c r="A545" s="57">
        <f>PLRS!$D$5</f>
        <v>0</v>
      </c>
      <c r="B545" s="56">
        <f>PLRS!$D$1</f>
        <v>0</v>
      </c>
      <c r="C545" s="56">
        <f>PLRS!$D$2</f>
        <v>0</v>
      </c>
      <c r="D545" s="56">
        <f>PLRS!$D$3</f>
        <v>0</v>
      </c>
      <c r="E545" s="60" t="s">
        <v>9</v>
      </c>
      <c r="F545" s="60" t="str">
        <f>'County Data 2017'!B75</f>
        <v>Other</v>
      </c>
      <c r="G545" s="53">
        <f>'County Data 2017'!AL75</f>
        <v>0</v>
      </c>
      <c r="H545" s="53">
        <f>'County Data 2017'!AM75</f>
        <v>0</v>
      </c>
      <c r="I545" s="53">
        <f>'County Data 2017'!AN75</f>
        <v>0</v>
      </c>
      <c r="J545" s="53">
        <f>'County Data 2017'!AO75</f>
        <v>0</v>
      </c>
      <c r="K545" s="53">
        <f>'County Data 2017'!AP75</f>
        <v>0</v>
      </c>
      <c r="L545" s="57">
        <f t="shared" ca="1" si="8"/>
        <v>43258</v>
      </c>
    </row>
    <row r="546" spans="1:12">
      <c r="E546" s="60"/>
      <c r="F546" s="60"/>
      <c r="G546" s="53"/>
      <c r="H546" s="53"/>
      <c r="I546" s="53"/>
      <c r="J546" s="53"/>
      <c r="K546" s="53"/>
      <c r="L546" s="57"/>
    </row>
    <row r="547" spans="1:12">
      <c r="E547" s="60"/>
      <c r="F547" s="60"/>
      <c r="G547" s="53"/>
      <c r="H547" s="53"/>
      <c r="I547" s="53"/>
      <c r="J547" s="53"/>
      <c r="K547" s="53"/>
      <c r="L547" s="57"/>
    </row>
    <row r="548" spans="1:12">
      <c r="E548" s="60"/>
      <c r="F548" s="60"/>
      <c r="G548" s="53"/>
      <c r="H548" s="53"/>
      <c r="I548" s="53"/>
      <c r="J548" s="53"/>
      <c r="K548" s="53"/>
      <c r="L548" s="57"/>
    </row>
    <row r="549" spans="1:12">
      <c r="E549" s="60"/>
      <c r="F549" s="60"/>
      <c r="G549" s="53"/>
      <c r="H549" s="53"/>
      <c r="I549" s="53"/>
      <c r="J549" s="53"/>
      <c r="K549" s="53"/>
      <c r="L549" s="57"/>
    </row>
    <row r="550" spans="1:12">
      <c r="E550" s="60"/>
      <c r="F550" s="60"/>
      <c r="G550" s="53"/>
      <c r="H550" s="53"/>
      <c r="I550" s="53"/>
      <c r="J550" s="53"/>
      <c r="K550" s="53"/>
      <c r="L550" s="57"/>
    </row>
    <row r="551" spans="1:12">
      <c r="E551" s="60"/>
      <c r="F551" s="60"/>
      <c r="G551" s="53"/>
      <c r="H551" s="53"/>
      <c r="I551" s="53"/>
      <c r="J551" s="53"/>
      <c r="K551" s="53"/>
      <c r="L551" s="57"/>
    </row>
    <row r="552" spans="1:12">
      <c r="E552" s="60"/>
      <c r="F552" s="60"/>
      <c r="G552" s="53"/>
      <c r="H552" s="53"/>
      <c r="I552" s="53"/>
      <c r="J552" s="53"/>
      <c r="K552" s="53"/>
      <c r="L552" s="57"/>
    </row>
    <row r="553" spans="1:12">
      <c r="E553" s="60"/>
      <c r="F553" s="60"/>
      <c r="G553" s="53"/>
      <c r="H553" s="53"/>
      <c r="I553" s="53"/>
      <c r="J553" s="53"/>
      <c r="K553" s="53"/>
      <c r="L553" s="57"/>
    </row>
    <row r="554" spans="1:12">
      <c r="E554" s="60"/>
      <c r="F554" s="60"/>
      <c r="G554" s="53"/>
      <c r="H554" s="53"/>
      <c r="I554" s="53"/>
      <c r="J554" s="53"/>
      <c r="K554" s="53"/>
      <c r="L554" s="57"/>
    </row>
    <row r="555" spans="1:12">
      <c r="E555" s="60"/>
      <c r="F555" s="60"/>
      <c r="G555" s="53"/>
      <c r="H555" s="53"/>
      <c r="I555" s="53"/>
      <c r="J555" s="53"/>
      <c r="K555" s="53"/>
      <c r="L555" s="57"/>
    </row>
    <row r="556" spans="1:12">
      <c r="E556" s="60"/>
      <c r="F556" s="60"/>
      <c r="G556" s="53"/>
      <c r="H556" s="53"/>
      <c r="I556" s="53"/>
      <c r="J556" s="53"/>
      <c r="K556" s="53"/>
      <c r="L556" s="57"/>
    </row>
    <row r="557" spans="1:12">
      <c r="E557" s="60"/>
      <c r="F557" s="60"/>
      <c r="G557" s="53"/>
      <c r="H557" s="53"/>
      <c r="I557" s="53"/>
      <c r="J557" s="53"/>
      <c r="K557" s="53"/>
      <c r="L557" s="57"/>
    </row>
    <row r="558" spans="1:12">
      <c r="E558" s="60"/>
      <c r="F558" s="60"/>
      <c r="G558" s="53"/>
      <c r="H558" s="53"/>
      <c r="I558" s="53"/>
      <c r="J558" s="53"/>
      <c r="K558" s="53"/>
      <c r="L558" s="57"/>
    </row>
    <row r="559" spans="1:12">
      <c r="E559" s="60"/>
      <c r="F559" s="60"/>
      <c r="G559" s="53"/>
      <c r="H559" s="53"/>
      <c r="I559" s="53"/>
      <c r="J559" s="53"/>
      <c r="K559" s="53"/>
      <c r="L559" s="57"/>
    </row>
    <row r="560" spans="1:12">
      <c r="E560" s="60"/>
      <c r="F560" s="60"/>
      <c r="G560" s="53"/>
      <c r="H560" s="53"/>
      <c r="I560" s="53"/>
      <c r="J560" s="53"/>
      <c r="K560" s="53"/>
      <c r="L560" s="57"/>
    </row>
    <row r="561" spans="5:12">
      <c r="E561" s="60"/>
      <c r="F561" s="60"/>
      <c r="G561" s="53"/>
      <c r="H561" s="53"/>
      <c r="I561" s="53"/>
      <c r="J561" s="53"/>
      <c r="K561" s="53"/>
      <c r="L561" s="57"/>
    </row>
    <row r="562" spans="5:12">
      <c r="E562" s="60"/>
      <c r="F562" s="60"/>
      <c r="G562" s="53"/>
      <c r="H562" s="53"/>
      <c r="I562" s="53"/>
      <c r="J562" s="53"/>
      <c r="K562" s="53"/>
      <c r="L562" s="57"/>
    </row>
    <row r="563" spans="5:12">
      <c r="E563" s="60"/>
      <c r="F563" s="60"/>
      <c r="G563" s="53"/>
      <c r="H563" s="53"/>
      <c r="I563" s="53"/>
      <c r="J563" s="53"/>
      <c r="K563" s="53"/>
      <c r="L563" s="57"/>
    </row>
    <row r="564" spans="5:12">
      <c r="E564" s="60"/>
      <c r="F564" s="60"/>
      <c r="G564" s="53"/>
      <c r="H564" s="53"/>
      <c r="I564" s="53"/>
      <c r="J564" s="53"/>
      <c r="K564" s="53"/>
      <c r="L564" s="57"/>
    </row>
    <row r="565" spans="5:12">
      <c r="E565" s="60"/>
      <c r="F565" s="60"/>
      <c r="G565" s="53"/>
      <c r="H565" s="53"/>
      <c r="I565" s="53"/>
      <c r="J565" s="53"/>
      <c r="K565" s="53"/>
      <c r="L565" s="57"/>
    </row>
    <row r="566" spans="5:12">
      <c r="E566" s="60"/>
      <c r="F566" s="60"/>
      <c r="G566" s="53"/>
      <c r="H566" s="53"/>
      <c r="I566" s="53"/>
      <c r="J566" s="53"/>
      <c r="K566" s="53"/>
      <c r="L566" s="57"/>
    </row>
    <row r="567" spans="5:12">
      <c r="E567" s="60"/>
      <c r="F567" s="60"/>
      <c r="G567" s="53"/>
      <c r="H567" s="53"/>
      <c r="I567" s="53"/>
      <c r="J567" s="53"/>
      <c r="K567" s="53"/>
      <c r="L567" s="57"/>
    </row>
    <row r="568" spans="5:12">
      <c r="E568" s="60"/>
      <c r="F568" s="60"/>
      <c r="G568" s="53"/>
      <c r="H568" s="53"/>
      <c r="I568" s="53"/>
      <c r="J568" s="53"/>
      <c r="K568" s="53"/>
      <c r="L568" s="57"/>
    </row>
    <row r="569" spans="5:12">
      <c r="E569" s="60"/>
      <c r="F569" s="60"/>
      <c r="G569" s="53"/>
      <c r="H569" s="53"/>
      <c r="I569" s="53"/>
      <c r="J569" s="53"/>
      <c r="K569" s="53"/>
      <c r="L569" s="57"/>
    </row>
    <row r="570" spans="5:12">
      <c r="E570" s="60"/>
      <c r="F570" s="60"/>
      <c r="G570" s="53"/>
      <c r="H570" s="53"/>
      <c r="I570" s="53"/>
      <c r="J570" s="53"/>
      <c r="K570" s="53"/>
      <c r="L570" s="57"/>
    </row>
    <row r="571" spans="5:12">
      <c r="E571" s="60"/>
      <c r="F571" s="60"/>
      <c r="G571" s="53"/>
      <c r="H571" s="53"/>
      <c r="I571" s="53"/>
      <c r="J571" s="53"/>
      <c r="K571" s="53"/>
      <c r="L571" s="57"/>
    </row>
    <row r="572" spans="5:12">
      <c r="E572" s="60"/>
      <c r="F572" s="60"/>
      <c r="G572" s="53"/>
      <c r="H572" s="53"/>
      <c r="I572" s="53"/>
      <c r="J572" s="53"/>
      <c r="K572" s="53"/>
      <c r="L572" s="57"/>
    </row>
    <row r="573" spans="5:12">
      <c r="E573" s="60"/>
      <c r="F573" s="60"/>
      <c r="G573" s="53"/>
      <c r="H573" s="53"/>
      <c r="I573" s="53"/>
      <c r="J573" s="53"/>
      <c r="K573" s="53"/>
      <c r="L573" s="57"/>
    </row>
    <row r="574" spans="5:12">
      <c r="E574" s="60"/>
      <c r="F574" s="60"/>
      <c r="G574" s="53"/>
      <c r="H574" s="53"/>
      <c r="I574" s="53"/>
      <c r="J574" s="53"/>
      <c r="K574" s="53"/>
      <c r="L574" s="57"/>
    </row>
    <row r="575" spans="5:12">
      <c r="E575" s="60"/>
      <c r="F575" s="60"/>
      <c r="G575" s="53"/>
      <c r="H575" s="53"/>
      <c r="I575" s="53"/>
      <c r="J575" s="53"/>
      <c r="K575" s="53"/>
      <c r="L575" s="57"/>
    </row>
    <row r="576" spans="5:12">
      <c r="E576" s="60"/>
      <c r="F576" s="60"/>
      <c r="G576" s="53"/>
      <c r="H576" s="53"/>
      <c r="I576" s="53"/>
      <c r="J576" s="53"/>
      <c r="K576" s="53"/>
      <c r="L576" s="57"/>
    </row>
    <row r="577" spans="5:12">
      <c r="E577" s="60"/>
      <c r="F577" s="60"/>
      <c r="G577" s="53"/>
      <c r="H577" s="53"/>
      <c r="I577" s="53"/>
      <c r="J577" s="53"/>
      <c r="K577" s="53"/>
      <c r="L577" s="57"/>
    </row>
    <row r="578" spans="5:12">
      <c r="E578" s="60"/>
      <c r="F578" s="60"/>
      <c r="G578" s="53"/>
      <c r="H578" s="53"/>
      <c r="I578" s="53"/>
      <c r="J578" s="53"/>
      <c r="K578" s="53"/>
      <c r="L578" s="57"/>
    </row>
    <row r="579" spans="5:12">
      <c r="E579" s="60"/>
      <c r="F579" s="60"/>
      <c r="G579" s="53"/>
      <c r="H579" s="53"/>
      <c r="I579" s="53"/>
      <c r="J579" s="53"/>
      <c r="K579" s="53"/>
      <c r="L579" s="57"/>
    </row>
    <row r="580" spans="5:12">
      <c r="E580" s="60"/>
      <c r="F580" s="60"/>
      <c r="G580" s="53"/>
      <c r="H580" s="53"/>
      <c r="I580" s="53"/>
      <c r="J580" s="53"/>
      <c r="K580" s="53"/>
      <c r="L580" s="57"/>
    </row>
    <row r="581" spans="5:12">
      <c r="E581" s="60"/>
      <c r="F581" s="60"/>
      <c r="G581" s="53"/>
      <c r="H581" s="53"/>
      <c r="I581" s="53"/>
      <c r="J581" s="53"/>
      <c r="K581" s="53"/>
      <c r="L581" s="57"/>
    </row>
    <row r="582" spans="5:12">
      <c r="E582" s="60"/>
      <c r="F582" s="60"/>
      <c r="G582" s="53"/>
      <c r="H582" s="53"/>
      <c r="I582" s="53"/>
      <c r="J582" s="53"/>
      <c r="K582" s="53"/>
      <c r="L582" s="57"/>
    </row>
    <row r="583" spans="5:12">
      <c r="E583" s="60"/>
      <c r="F583" s="60"/>
      <c r="G583" s="53"/>
      <c r="H583" s="53"/>
      <c r="I583" s="53"/>
      <c r="J583" s="53"/>
      <c r="K583" s="53"/>
      <c r="L583" s="57"/>
    </row>
    <row r="584" spans="5:12">
      <c r="E584" s="60"/>
      <c r="F584" s="60"/>
      <c r="G584" s="53"/>
      <c r="H584" s="53"/>
      <c r="I584" s="53"/>
      <c r="J584" s="53"/>
      <c r="K584" s="53"/>
      <c r="L584" s="57"/>
    </row>
    <row r="585" spans="5:12">
      <c r="E585" s="60"/>
      <c r="F585" s="60"/>
      <c r="G585" s="53"/>
      <c r="H585" s="53"/>
      <c r="I585" s="53"/>
      <c r="J585" s="53"/>
      <c r="K585" s="53"/>
      <c r="L585" s="57"/>
    </row>
    <row r="586" spans="5:12">
      <c r="E586" s="60"/>
      <c r="F586" s="60"/>
      <c r="G586" s="53"/>
      <c r="H586" s="53"/>
      <c r="I586" s="53"/>
      <c r="J586" s="53"/>
      <c r="K586" s="53"/>
      <c r="L586" s="57"/>
    </row>
    <row r="587" spans="5:12">
      <c r="E587" s="60"/>
      <c r="F587" s="60"/>
      <c r="G587" s="53"/>
      <c r="H587" s="53"/>
      <c r="I587" s="53"/>
      <c r="J587" s="53"/>
      <c r="K587" s="53"/>
      <c r="L587" s="57"/>
    </row>
    <row r="588" spans="5:12">
      <c r="E588" s="60"/>
      <c r="F588" s="60"/>
      <c r="G588" s="53"/>
      <c r="H588" s="53"/>
      <c r="I588" s="53"/>
      <c r="J588" s="53"/>
      <c r="K588" s="53"/>
      <c r="L588" s="57"/>
    </row>
    <row r="589" spans="5:12">
      <c r="E589" s="60"/>
      <c r="F589" s="60"/>
      <c r="G589" s="53"/>
      <c r="H589" s="53"/>
      <c r="I589" s="53"/>
      <c r="J589" s="53"/>
      <c r="K589" s="53"/>
      <c r="L589" s="57"/>
    </row>
    <row r="590" spans="5:12">
      <c r="E590" s="60"/>
      <c r="F590" s="60"/>
      <c r="G590" s="53"/>
      <c r="H590" s="53"/>
      <c r="I590" s="53"/>
      <c r="J590" s="53"/>
      <c r="K590" s="53"/>
      <c r="L590" s="57"/>
    </row>
    <row r="591" spans="5:12">
      <c r="E591" s="60"/>
      <c r="F591" s="60"/>
      <c r="G591" s="53"/>
      <c r="H591" s="53"/>
      <c r="I591" s="53"/>
      <c r="J591" s="53"/>
      <c r="K591" s="53"/>
      <c r="L591" s="57"/>
    </row>
    <row r="592" spans="5:12">
      <c r="E592" s="60"/>
      <c r="F592" s="60"/>
      <c r="G592" s="53"/>
      <c r="H592" s="53"/>
      <c r="I592" s="53"/>
      <c r="J592" s="53"/>
      <c r="K592" s="53"/>
      <c r="L592" s="57"/>
    </row>
    <row r="593" spans="5:12">
      <c r="E593" s="60"/>
      <c r="F593" s="60"/>
      <c r="G593" s="53"/>
      <c r="H593" s="53"/>
      <c r="I593" s="53"/>
      <c r="J593" s="53"/>
      <c r="K593" s="53"/>
      <c r="L593" s="57"/>
    </row>
    <row r="594" spans="5:12">
      <c r="E594" s="60"/>
      <c r="F594" s="60"/>
      <c r="G594" s="53"/>
      <c r="H594" s="53"/>
      <c r="I594" s="53"/>
      <c r="J594" s="53"/>
      <c r="K594" s="53"/>
      <c r="L594" s="57"/>
    </row>
    <row r="595" spans="5:12">
      <c r="E595" s="60"/>
      <c r="F595" s="60"/>
      <c r="G595" s="53"/>
      <c r="H595" s="53"/>
      <c r="I595" s="53"/>
      <c r="J595" s="53"/>
      <c r="K595" s="53"/>
      <c r="L595" s="57"/>
    </row>
    <row r="596" spans="5:12">
      <c r="E596" s="60"/>
      <c r="F596" s="60"/>
      <c r="G596" s="53"/>
      <c r="H596" s="53"/>
      <c r="I596" s="53"/>
      <c r="J596" s="53"/>
      <c r="K596" s="53"/>
      <c r="L596" s="57"/>
    </row>
    <row r="597" spans="5:12">
      <c r="E597" s="60"/>
      <c r="F597" s="60"/>
      <c r="G597" s="53"/>
      <c r="H597" s="53"/>
      <c r="I597" s="53"/>
      <c r="J597" s="53"/>
      <c r="K597" s="53"/>
      <c r="L597" s="57"/>
    </row>
    <row r="598" spans="5:12">
      <c r="E598" s="60"/>
      <c r="F598" s="60"/>
      <c r="G598" s="53"/>
      <c r="H598" s="53"/>
      <c r="I598" s="53"/>
      <c r="J598" s="53"/>
      <c r="K598" s="53"/>
      <c r="L598" s="57"/>
    </row>
    <row r="599" spans="5:12">
      <c r="E599" s="60"/>
      <c r="F599" s="60"/>
      <c r="G599" s="53"/>
      <c r="H599" s="53"/>
      <c r="I599" s="53"/>
      <c r="J599" s="53"/>
      <c r="K599" s="53"/>
      <c r="L599" s="57"/>
    </row>
    <row r="600" spans="5:12">
      <c r="E600" s="60"/>
      <c r="F600" s="60"/>
      <c r="G600" s="53"/>
      <c r="H600" s="53"/>
      <c r="I600" s="53"/>
      <c r="J600" s="53"/>
      <c r="K600" s="53"/>
      <c r="L600" s="57"/>
    </row>
    <row r="601" spans="5:12">
      <c r="E601" s="60"/>
      <c r="F601" s="60"/>
      <c r="G601" s="53"/>
      <c r="H601" s="53"/>
      <c r="I601" s="53"/>
      <c r="J601" s="53"/>
      <c r="K601" s="53"/>
      <c r="L601" s="57"/>
    </row>
    <row r="602" spans="5:12">
      <c r="E602" s="60"/>
      <c r="F602" s="60"/>
      <c r="G602" s="53"/>
      <c r="H602" s="53"/>
      <c r="I602" s="53"/>
      <c r="J602" s="53"/>
      <c r="K602" s="53"/>
      <c r="L602" s="57"/>
    </row>
    <row r="603" spans="5:12">
      <c r="E603" s="60"/>
      <c r="F603" s="60"/>
      <c r="G603" s="53"/>
      <c r="H603" s="53"/>
      <c r="I603" s="53"/>
      <c r="J603" s="53"/>
      <c r="K603" s="53"/>
      <c r="L603" s="57"/>
    </row>
    <row r="604" spans="5:12">
      <c r="E604" s="60"/>
      <c r="F604" s="60"/>
      <c r="G604" s="53"/>
      <c r="H604" s="53"/>
      <c r="I604" s="53"/>
      <c r="J604" s="53"/>
      <c r="K604" s="53"/>
      <c r="L604" s="57"/>
    </row>
    <row r="605" spans="5:12">
      <c r="E605" s="60"/>
      <c r="F605" s="60"/>
      <c r="G605" s="53"/>
      <c r="H605" s="53"/>
      <c r="I605" s="53"/>
      <c r="J605" s="53"/>
      <c r="K605" s="53"/>
      <c r="L605" s="57"/>
    </row>
    <row r="606" spans="5:12">
      <c r="E606" s="60"/>
      <c r="F606" s="60"/>
      <c r="G606" s="53"/>
      <c r="H606" s="53"/>
      <c r="I606" s="53"/>
      <c r="J606" s="53"/>
      <c r="K606" s="53"/>
      <c r="L606" s="57"/>
    </row>
    <row r="607" spans="5:12">
      <c r="E607" s="60"/>
      <c r="F607" s="60"/>
      <c r="G607" s="53"/>
      <c r="H607" s="53"/>
      <c r="I607" s="53"/>
      <c r="J607" s="53"/>
      <c r="K607" s="53"/>
      <c r="L607" s="57"/>
    </row>
    <row r="608" spans="5:12">
      <c r="E608" s="60"/>
      <c r="F608" s="60"/>
      <c r="G608" s="53"/>
      <c r="H608" s="53"/>
      <c r="I608" s="53"/>
      <c r="J608" s="53"/>
      <c r="K608" s="53"/>
      <c r="L608" s="57"/>
    </row>
    <row r="609" spans="5:12">
      <c r="E609" s="60"/>
      <c r="F609" s="60"/>
      <c r="G609" s="53"/>
      <c r="H609" s="53"/>
      <c r="I609" s="53"/>
      <c r="J609" s="53"/>
      <c r="K609" s="53"/>
      <c r="L609" s="57"/>
    </row>
    <row r="610" spans="5:12">
      <c r="E610" s="60"/>
      <c r="F610" s="60"/>
      <c r="G610" s="53"/>
      <c r="H610" s="53"/>
      <c r="I610" s="53"/>
      <c r="J610" s="53"/>
      <c r="K610" s="53"/>
      <c r="L610" s="57"/>
    </row>
    <row r="611" spans="5:12">
      <c r="E611" s="60"/>
      <c r="F611" s="60"/>
      <c r="G611" s="53"/>
      <c r="H611" s="53"/>
      <c r="I611" s="53"/>
      <c r="J611" s="53"/>
      <c r="K611" s="53"/>
      <c r="L611" s="57"/>
    </row>
    <row r="612" spans="5:12">
      <c r="E612" s="60"/>
      <c r="F612" s="60"/>
      <c r="G612" s="53"/>
      <c r="H612" s="53"/>
      <c r="I612" s="53"/>
      <c r="J612" s="53"/>
      <c r="K612" s="53"/>
      <c r="L612" s="57"/>
    </row>
    <row r="613" spans="5:12">
      <c r="E613" s="60"/>
      <c r="F613" s="60"/>
      <c r="G613" s="53"/>
      <c r="H613" s="53"/>
      <c r="I613" s="53"/>
      <c r="J613" s="53"/>
      <c r="K613" s="53"/>
      <c r="L613" s="57"/>
    </row>
    <row r="614" spans="5:12">
      <c r="E614" s="60"/>
      <c r="F614" s="60"/>
      <c r="G614" s="53"/>
      <c r="H614" s="53"/>
      <c r="I614" s="53"/>
      <c r="J614" s="53"/>
      <c r="K614" s="53"/>
      <c r="L614" s="57"/>
    </row>
    <row r="615" spans="5:12">
      <c r="E615" s="60"/>
      <c r="F615" s="60"/>
      <c r="G615" s="53"/>
      <c r="H615" s="53"/>
      <c r="I615" s="53"/>
      <c r="J615" s="53"/>
      <c r="K615" s="53"/>
      <c r="L615" s="57"/>
    </row>
    <row r="616" spans="5:12">
      <c r="E616" s="60"/>
      <c r="F616" s="60"/>
      <c r="G616" s="53"/>
      <c r="H616" s="53"/>
      <c r="I616" s="53"/>
      <c r="J616" s="53"/>
      <c r="K616" s="53"/>
      <c r="L616" s="57"/>
    </row>
    <row r="617" spans="5:12">
      <c r="E617" s="60"/>
      <c r="F617" s="60"/>
      <c r="G617" s="53"/>
      <c r="H617" s="53"/>
      <c r="I617" s="53"/>
      <c r="J617" s="53"/>
      <c r="K617" s="53"/>
      <c r="L617" s="57"/>
    </row>
    <row r="618" spans="5:12">
      <c r="E618" s="60"/>
      <c r="F618" s="60"/>
      <c r="G618" s="53"/>
      <c r="H618" s="53"/>
      <c r="I618" s="53"/>
      <c r="J618" s="53"/>
      <c r="K618" s="53"/>
      <c r="L618" s="57"/>
    </row>
    <row r="619" spans="5:12">
      <c r="E619" s="60"/>
      <c r="F619" s="60"/>
      <c r="G619" s="53"/>
      <c r="H619" s="53"/>
      <c r="I619" s="53"/>
      <c r="J619" s="53"/>
      <c r="K619" s="53"/>
      <c r="L619" s="57"/>
    </row>
    <row r="620" spans="5:12">
      <c r="E620" s="60"/>
      <c r="F620" s="60"/>
      <c r="G620" s="53"/>
      <c r="H620" s="53"/>
      <c r="I620" s="53"/>
      <c r="J620" s="53"/>
      <c r="K620" s="53"/>
      <c r="L620" s="57"/>
    </row>
    <row r="621" spans="5:12">
      <c r="E621" s="60"/>
      <c r="F621" s="60"/>
      <c r="G621" s="53"/>
      <c r="H621" s="53"/>
      <c r="I621" s="53"/>
      <c r="J621" s="53"/>
      <c r="K621" s="53"/>
      <c r="L621" s="57"/>
    </row>
    <row r="622" spans="5:12">
      <c r="E622" s="60"/>
      <c r="F622" s="60"/>
      <c r="G622" s="53"/>
      <c r="H622" s="53"/>
      <c r="I622" s="53"/>
      <c r="J622" s="53"/>
      <c r="K622" s="53"/>
      <c r="L622" s="57"/>
    </row>
    <row r="623" spans="5:12">
      <c r="E623" s="60"/>
      <c r="F623" s="60"/>
      <c r="G623" s="53"/>
      <c r="H623" s="53"/>
      <c r="I623" s="53"/>
      <c r="J623" s="53"/>
      <c r="K623" s="53"/>
      <c r="L623" s="57"/>
    </row>
    <row r="624" spans="5:12">
      <c r="E624" s="60"/>
      <c r="F624" s="60"/>
      <c r="G624" s="53"/>
      <c r="H624" s="53"/>
      <c r="I624" s="53"/>
      <c r="J624" s="53"/>
      <c r="K624" s="53"/>
      <c r="L624" s="57"/>
    </row>
    <row r="625" spans="5:12">
      <c r="E625" s="60"/>
      <c r="F625" s="60"/>
      <c r="G625" s="53"/>
      <c r="H625" s="53"/>
      <c r="I625" s="53"/>
      <c r="J625" s="53"/>
      <c r="K625" s="53"/>
      <c r="L625" s="57"/>
    </row>
    <row r="626" spans="5:12">
      <c r="E626" s="60"/>
      <c r="F626" s="60"/>
      <c r="G626" s="53"/>
      <c r="H626" s="53"/>
      <c r="I626" s="53"/>
      <c r="J626" s="53"/>
      <c r="K626" s="53"/>
      <c r="L626" s="57"/>
    </row>
    <row r="627" spans="5:12">
      <c r="E627" s="60"/>
      <c r="F627" s="60"/>
      <c r="G627" s="53"/>
      <c r="H627" s="53"/>
      <c r="I627" s="53"/>
      <c r="J627" s="53"/>
      <c r="K627" s="53"/>
      <c r="L627" s="57"/>
    </row>
    <row r="628" spans="5:12">
      <c r="E628" s="60"/>
      <c r="F628" s="60"/>
      <c r="G628" s="53"/>
      <c r="H628" s="53"/>
      <c r="I628" s="53"/>
      <c r="J628" s="53"/>
      <c r="K628" s="53"/>
      <c r="L628" s="57"/>
    </row>
    <row r="629" spans="5:12">
      <c r="E629" s="60"/>
      <c r="F629" s="60"/>
      <c r="G629" s="53"/>
      <c r="H629" s="53"/>
      <c r="I629" s="53"/>
      <c r="J629" s="53"/>
      <c r="K629" s="53"/>
      <c r="L629" s="57"/>
    </row>
    <row r="630" spans="5:12">
      <c r="E630" s="60"/>
      <c r="F630" s="60"/>
      <c r="G630" s="53"/>
      <c r="H630" s="53"/>
      <c r="I630" s="53"/>
      <c r="J630" s="53"/>
      <c r="K630" s="53"/>
      <c r="L630" s="57"/>
    </row>
    <row r="631" spans="5:12">
      <c r="E631" s="60"/>
      <c r="F631" s="60"/>
      <c r="G631" s="53"/>
      <c r="H631" s="53"/>
      <c r="I631" s="53"/>
      <c r="J631" s="53"/>
      <c r="K631" s="53"/>
      <c r="L631" s="57"/>
    </row>
    <row r="632" spans="5:12">
      <c r="E632" s="60"/>
      <c r="F632" s="60"/>
      <c r="G632" s="53"/>
      <c r="H632" s="53"/>
      <c r="I632" s="53"/>
      <c r="J632" s="53"/>
      <c r="K632" s="53"/>
      <c r="L632" s="57"/>
    </row>
    <row r="633" spans="5:12">
      <c r="E633" s="60"/>
      <c r="F633" s="60"/>
      <c r="G633" s="53"/>
      <c r="H633" s="53"/>
      <c r="I633" s="53"/>
      <c r="J633" s="53"/>
      <c r="K633" s="53"/>
      <c r="L633" s="57"/>
    </row>
    <row r="634" spans="5:12">
      <c r="E634" s="60"/>
      <c r="F634" s="60"/>
      <c r="G634" s="53"/>
      <c r="H634" s="53"/>
      <c r="I634" s="53"/>
      <c r="J634" s="53"/>
      <c r="K634" s="53"/>
      <c r="L634" s="57"/>
    </row>
    <row r="635" spans="5:12">
      <c r="E635" s="60"/>
      <c r="F635" s="60"/>
      <c r="G635" s="53"/>
      <c r="H635" s="53"/>
      <c r="I635" s="53"/>
      <c r="J635" s="53"/>
      <c r="K635" s="53"/>
      <c r="L635" s="57"/>
    </row>
    <row r="636" spans="5:12">
      <c r="E636" s="60"/>
      <c r="F636" s="60"/>
      <c r="G636" s="53"/>
      <c r="H636" s="53"/>
      <c r="I636" s="53"/>
      <c r="J636" s="53"/>
      <c r="K636" s="53"/>
      <c r="L636" s="57"/>
    </row>
    <row r="637" spans="5:12">
      <c r="E637" s="60"/>
      <c r="F637" s="60"/>
      <c r="G637" s="53"/>
      <c r="H637" s="53"/>
      <c r="I637" s="53"/>
      <c r="J637" s="53"/>
      <c r="K637" s="53"/>
      <c r="L637" s="57"/>
    </row>
    <row r="638" spans="5:12">
      <c r="E638" s="60"/>
      <c r="F638" s="60"/>
      <c r="G638" s="53"/>
      <c r="H638" s="53"/>
      <c r="I638" s="53"/>
      <c r="J638" s="53"/>
      <c r="K638" s="53"/>
      <c r="L638" s="57"/>
    </row>
    <row r="639" spans="5:12">
      <c r="E639" s="60"/>
      <c r="F639" s="60"/>
      <c r="G639" s="53"/>
      <c r="H639" s="53"/>
      <c r="I639" s="53"/>
      <c r="J639" s="53"/>
      <c r="K639" s="53"/>
      <c r="L639" s="57"/>
    </row>
    <row r="640" spans="5:12">
      <c r="E640" s="60"/>
      <c r="F640" s="60"/>
      <c r="G640" s="53"/>
      <c r="H640" s="53"/>
      <c r="I640" s="53"/>
      <c r="J640" s="53"/>
      <c r="K640" s="53"/>
      <c r="L640" s="57"/>
    </row>
    <row r="641" spans="5:12">
      <c r="E641" s="60"/>
      <c r="F641" s="60"/>
      <c r="G641" s="53"/>
      <c r="H641" s="53"/>
      <c r="I641" s="53"/>
      <c r="J641" s="53"/>
      <c r="K641" s="53"/>
      <c r="L641" s="57"/>
    </row>
    <row r="642" spans="5:12">
      <c r="E642" s="60"/>
      <c r="F642" s="60"/>
      <c r="G642" s="53"/>
      <c r="H642" s="53"/>
      <c r="I642" s="53"/>
      <c r="J642" s="53"/>
      <c r="K642" s="53"/>
      <c r="L642" s="57"/>
    </row>
    <row r="643" spans="5:12">
      <c r="E643" s="60"/>
      <c r="F643" s="60"/>
      <c r="G643" s="53"/>
      <c r="H643" s="53"/>
      <c r="I643" s="53"/>
      <c r="J643" s="53"/>
      <c r="K643" s="53"/>
      <c r="L643" s="57"/>
    </row>
    <row r="644" spans="5:12">
      <c r="E644" s="60"/>
      <c r="F644" s="60"/>
      <c r="G644" s="53"/>
      <c r="H644" s="53"/>
      <c r="I644" s="53"/>
      <c r="J644" s="53"/>
      <c r="K644" s="53"/>
      <c r="L644" s="57"/>
    </row>
    <row r="645" spans="5:12">
      <c r="E645" s="60"/>
      <c r="F645" s="60"/>
      <c r="G645" s="53"/>
      <c r="H645" s="53"/>
      <c r="I645" s="53"/>
      <c r="J645" s="53"/>
      <c r="K645" s="53"/>
      <c r="L645" s="57"/>
    </row>
    <row r="646" spans="5:12">
      <c r="E646" s="60"/>
      <c r="F646" s="60"/>
      <c r="G646" s="53"/>
      <c r="H646" s="53"/>
      <c r="I646" s="53"/>
      <c r="J646" s="53"/>
      <c r="K646" s="53"/>
      <c r="L646" s="57"/>
    </row>
    <row r="647" spans="5:12">
      <c r="E647" s="60"/>
      <c r="F647" s="60"/>
      <c r="G647" s="53"/>
      <c r="H647" s="53"/>
      <c r="I647" s="53"/>
      <c r="J647" s="53"/>
      <c r="K647" s="53"/>
      <c r="L647" s="57"/>
    </row>
    <row r="648" spans="5:12">
      <c r="E648" s="60"/>
      <c r="F648" s="60"/>
      <c r="G648" s="53"/>
      <c r="H648" s="53"/>
      <c r="I648" s="53"/>
      <c r="J648" s="53"/>
      <c r="K648" s="53"/>
      <c r="L648" s="57"/>
    </row>
    <row r="649" spans="5:12">
      <c r="E649" s="60"/>
      <c r="F649" s="60"/>
      <c r="G649" s="53"/>
      <c r="H649" s="53"/>
      <c r="I649" s="53"/>
      <c r="J649" s="53"/>
      <c r="K649" s="53"/>
      <c r="L649" s="57"/>
    </row>
    <row r="650" spans="5:12">
      <c r="E650" s="60"/>
      <c r="F650" s="60"/>
      <c r="G650" s="53"/>
      <c r="H650" s="53"/>
      <c r="I650" s="53"/>
      <c r="J650" s="53"/>
      <c r="K650" s="53"/>
      <c r="L650" s="57"/>
    </row>
    <row r="651" spans="5:12">
      <c r="E651" s="60"/>
      <c r="F651" s="60"/>
      <c r="G651" s="53"/>
      <c r="H651" s="53"/>
      <c r="I651" s="53"/>
      <c r="J651" s="53"/>
      <c r="K651" s="53"/>
      <c r="L651" s="57"/>
    </row>
    <row r="652" spans="5:12">
      <c r="E652" s="60"/>
      <c r="F652" s="60"/>
      <c r="G652" s="53"/>
      <c r="H652" s="53"/>
      <c r="I652" s="53"/>
      <c r="J652" s="53"/>
      <c r="K652" s="53"/>
      <c r="L652" s="57"/>
    </row>
    <row r="653" spans="5:12">
      <c r="E653" s="60"/>
      <c r="F653" s="60"/>
      <c r="G653" s="53"/>
      <c r="H653" s="53"/>
      <c r="I653" s="53"/>
      <c r="J653" s="53"/>
      <c r="K653" s="53"/>
      <c r="L653" s="57"/>
    </row>
    <row r="654" spans="5:12">
      <c r="E654" s="60"/>
      <c r="F654" s="60"/>
      <c r="G654" s="53"/>
      <c r="H654" s="53"/>
      <c r="I654" s="53"/>
      <c r="J654" s="53"/>
      <c r="K654" s="53"/>
      <c r="L654" s="57"/>
    </row>
    <row r="655" spans="5:12">
      <c r="E655" s="60"/>
      <c r="F655" s="60"/>
      <c r="G655" s="53"/>
      <c r="H655" s="53"/>
      <c r="I655" s="53"/>
      <c r="J655" s="53"/>
      <c r="K655" s="53"/>
      <c r="L655" s="57"/>
    </row>
    <row r="656" spans="5:12">
      <c r="E656" s="60"/>
      <c r="F656" s="60"/>
      <c r="G656" s="53"/>
      <c r="H656" s="53"/>
      <c r="I656" s="53"/>
      <c r="J656" s="53"/>
      <c r="K656" s="53"/>
      <c r="L656" s="57"/>
    </row>
    <row r="657" spans="5:12">
      <c r="E657" s="60"/>
      <c r="F657" s="60"/>
      <c r="G657" s="53"/>
      <c r="H657" s="53"/>
      <c r="I657" s="53"/>
      <c r="J657" s="53"/>
      <c r="K657" s="53"/>
      <c r="L657" s="57"/>
    </row>
    <row r="658" spans="5:12">
      <c r="E658" s="60"/>
      <c r="F658" s="60"/>
      <c r="G658" s="53"/>
      <c r="H658" s="53"/>
      <c r="I658" s="53"/>
      <c r="J658" s="53"/>
      <c r="K658" s="53"/>
      <c r="L658" s="57"/>
    </row>
    <row r="659" spans="5:12">
      <c r="E659" s="60"/>
      <c r="F659" s="60"/>
      <c r="G659" s="53"/>
      <c r="H659" s="53"/>
      <c r="I659" s="53"/>
      <c r="J659" s="53"/>
      <c r="K659" s="53"/>
      <c r="L659" s="57"/>
    </row>
    <row r="660" spans="5:12">
      <c r="E660" s="60"/>
      <c r="F660" s="60"/>
      <c r="G660" s="53"/>
      <c r="H660" s="53"/>
      <c r="I660" s="53"/>
      <c r="J660" s="53"/>
      <c r="K660" s="53"/>
      <c r="L660" s="57"/>
    </row>
    <row r="661" spans="5:12">
      <c r="E661" s="60"/>
      <c r="F661" s="60"/>
      <c r="G661" s="53"/>
      <c r="H661" s="53"/>
      <c r="I661" s="53"/>
      <c r="J661" s="53"/>
      <c r="K661" s="53"/>
      <c r="L661" s="57"/>
    </row>
    <row r="662" spans="5:12">
      <c r="E662" s="60"/>
      <c r="F662" s="60"/>
      <c r="G662" s="53"/>
      <c r="H662" s="53"/>
      <c r="I662" s="53"/>
      <c r="J662" s="53"/>
      <c r="K662" s="53"/>
      <c r="L662" s="57"/>
    </row>
    <row r="663" spans="5:12">
      <c r="E663" s="60"/>
      <c r="F663" s="60"/>
      <c r="G663" s="53"/>
      <c r="H663" s="53"/>
      <c r="I663" s="53"/>
      <c r="J663" s="53"/>
      <c r="K663" s="53"/>
      <c r="L663" s="57"/>
    </row>
    <row r="664" spans="5:12">
      <c r="E664" s="60"/>
      <c r="F664" s="60"/>
      <c r="G664" s="53"/>
      <c r="H664" s="53"/>
      <c r="I664" s="53"/>
      <c r="J664" s="53"/>
      <c r="K664" s="53"/>
      <c r="L664" s="57"/>
    </row>
    <row r="665" spans="5:12">
      <c r="E665" s="60"/>
      <c r="F665" s="60"/>
      <c r="G665" s="53"/>
      <c r="H665" s="53"/>
      <c r="I665" s="53"/>
      <c r="J665" s="53"/>
      <c r="K665" s="53"/>
      <c r="L665" s="57"/>
    </row>
    <row r="666" spans="5:12">
      <c r="E666" s="60"/>
      <c r="F666" s="60"/>
      <c r="G666" s="53"/>
      <c r="H666" s="53"/>
      <c r="I666" s="53"/>
      <c r="J666" s="53"/>
      <c r="K666" s="53"/>
      <c r="L666" s="57"/>
    </row>
    <row r="667" spans="5:12">
      <c r="E667" s="60"/>
      <c r="F667" s="60"/>
      <c r="G667" s="53"/>
      <c r="H667" s="53"/>
      <c r="I667" s="53"/>
      <c r="J667" s="53"/>
      <c r="K667" s="53"/>
      <c r="L667" s="57"/>
    </row>
    <row r="668" spans="5:12">
      <c r="E668" s="60"/>
      <c r="F668" s="60"/>
      <c r="G668" s="53"/>
      <c r="H668" s="53"/>
      <c r="I668" s="53"/>
      <c r="J668" s="53"/>
      <c r="K668" s="53"/>
      <c r="L668" s="57"/>
    </row>
    <row r="669" spans="5:12">
      <c r="E669" s="60"/>
      <c r="F669" s="60"/>
      <c r="G669" s="53"/>
      <c r="H669" s="53"/>
      <c r="I669" s="53"/>
      <c r="J669" s="53"/>
      <c r="K669" s="53"/>
      <c r="L669" s="57"/>
    </row>
    <row r="670" spans="5:12">
      <c r="E670" s="60"/>
      <c r="F670" s="60"/>
      <c r="G670" s="53"/>
      <c r="H670" s="53"/>
      <c r="I670" s="53"/>
      <c r="J670" s="53"/>
      <c r="K670" s="53"/>
      <c r="L670" s="57"/>
    </row>
    <row r="671" spans="5:12">
      <c r="E671" s="60"/>
      <c r="F671" s="60"/>
      <c r="G671" s="53"/>
      <c r="H671" s="53"/>
      <c r="I671" s="53"/>
      <c r="J671" s="53"/>
      <c r="K671" s="53"/>
      <c r="L671" s="57"/>
    </row>
    <row r="672" spans="5:12">
      <c r="E672" s="60"/>
      <c r="F672" s="60"/>
      <c r="G672" s="53"/>
      <c r="H672" s="53"/>
      <c r="I672" s="53"/>
      <c r="J672" s="53"/>
      <c r="K672" s="53"/>
      <c r="L672" s="57"/>
    </row>
    <row r="673" spans="5:12">
      <c r="E673" s="60"/>
      <c r="F673" s="60"/>
      <c r="G673" s="53"/>
      <c r="H673" s="53"/>
      <c r="I673" s="53"/>
      <c r="J673" s="53"/>
      <c r="K673" s="53"/>
      <c r="L673" s="57"/>
    </row>
    <row r="674" spans="5:12">
      <c r="E674" s="60"/>
      <c r="F674" s="60"/>
      <c r="G674" s="53"/>
      <c r="H674" s="53"/>
      <c r="I674" s="53"/>
      <c r="J674" s="53"/>
      <c r="K674" s="53"/>
      <c r="L674" s="57"/>
    </row>
    <row r="675" spans="5:12">
      <c r="E675" s="60"/>
      <c r="F675" s="60"/>
      <c r="G675" s="53"/>
      <c r="H675" s="53"/>
      <c r="I675" s="53"/>
      <c r="J675" s="53"/>
      <c r="K675" s="53"/>
      <c r="L675" s="57"/>
    </row>
    <row r="676" spans="5:12">
      <c r="E676" s="60"/>
      <c r="F676" s="60"/>
      <c r="G676" s="53"/>
      <c r="H676" s="53"/>
      <c r="I676" s="53"/>
      <c r="J676" s="53"/>
      <c r="K676" s="53"/>
      <c r="L676" s="57"/>
    </row>
    <row r="677" spans="5:12">
      <c r="E677" s="60"/>
      <c r="F677" s="60"/>
      <c r="G677" s="53"/>
      <c r="H677" s="53"/>
      <c r="I677" s="53"/>
      <c r="J677" s="53"/>
      <c r="K677" s="53"/>
      <c r="L677" s="57"/>
    </row>
    <row r="678" spans="5:12">
      <c r="E678" s="60"/>
      <c r="F678" s="60"/>
      <c r="G678" s="53"/>
      <c r="H678" s="53"/>
      <c r="I678" s="53"/>
      <c r="J678" s="53"/>
      <c r="K678" s="53"/>
      <c r="L678" s="57"/>
    </row>
    <row r="679" spans="5:12">
      <c r="E679" s="60"/>
      <c r="F679" s="60"/>
      <c r="G679" s="53"/>
      <c r="H679" s="53"/>
      <c r="I679" s="53"/>
      <c r="J679" s="53"/>
      <c r="K679" s="53"/>
      <c r="L679" s="57"/>
    </row>
    <row r="680" spans="5:12">
      <c r="E680" s="60"/>
      <c r="F680" s="60"/>
      <c r="G680" s="53"/>
      <c r="H680" s="53"/>
      <c r="I680" s="53"/>
      <c r="J680" s="53"/>
      <c r="K680" s="53"/>
      <c r="L680" s="57"/>
    </row>
    <row r="681" spans="5:12">
      <c r="E681" s="60"/>
      <c r="F681" s="60"/>
      <c r="G681" s="53"/>
      <c r="H681" s="53"/>
      <c r="I681" s="53"/>
      <c r="J681" s="53"/>
      <c r="K681" s="53"/>
      <c r="L681" s="57"/>
    </row>
    <row r="682" spans="5:12">
      <c r="E682" s="60"/>
      <c r="F682" s="60"/>
      <c r="G682" s="53"/>
      <c r="H682" s="53"/>
      <c r="I682" s="53"/>
      <c r="J682" s="53"/>
      <c r="K682" s="53"/>
      <c r="L682" s="57"/>
    </row>
    <row r="683" spans="5:12">
      <c r="E683" s="60"/>
      <c r="F683" s="60"/>
      <c r="G683" s="53"/>
      <c r="H683" s="53"/>
      <c r="I683" s="53"/>
      <c r="J683" s="53"/>
      <c r="K683" s="53"/>
      <c r="L683" s="57"/>
    </row>
    <row r="684" spans="5:12">
      <c r="E684" s="60"/>
      <c r="F684" s="60"/>
      <c r="G684" s="53"/>
      <c r="H684" s="53"/>
      <c r="I684" s="53"/>
      <c r="J684" s="53"/>
      <c r="K684" s="53"/>
      <c r="L684" s="57"/>
    </row>
    <row r="685" spans="5:12">
      <c r="E685" s="60"/>
      <c r="F685" s="60"/>
      <c r="G685" s="53"/>
      <c r="H685" s="53"/>
      <c r="I685" s="53"/>
      <c r="J685" s="53"/>
      <c r="K685" s="53"/>
      <c r="L685" s="57"/>
    </row>
    <row r="686" spans="5:12">
      <c r="E686" s="60"/>
      <c r="F686" s="60"/>
      <c r="G686" s="53"/>
      <c r="H686" s="53"/>
      <c r="I686" s="53"/>
      <c r="J686" s="53"/>
      <c r="K686" s="53"/>
      <c r="L686" s="57"/>
    </row>
    <row r="687" spans="5:12">
      <c r="E687" s="60"/>
      <c r="F687" s="60"/>
      <c r="G687" s="53"/>
      <c r="H687" s="53"/>
      <c r="I687" s="53"/>
      <c r="J687" s="53"/>
      <c r="K687" s="53"/>
      <c r="L687" s="57"/>
    </row>
    <row r="688" spans="5:12">
      <c r="E688" s="60"/>
      <c r="F688" s="60"/>
      <c r="G688" s="53"/>
      <c r="H688" s="53"/>
      <c r="I688" s="53"/>
      <c r="J688" s="53"/>
      <c r="K688" s="53"/>
      <c r="L688" s="57"/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>
    <tabColor theme="6" tint="-0.249977111117893"/>
  </sheetPr>
  <dimension ref="A1:T688"/>
  <sheetViews>
    <sheetView zoomScale="60" zoomScaleNormal="60" workbookViewId="0">
      <selection activeCell="C50" sqref="C50"/>
    </sheetView>
  </sheetViews>
  <sheetFormatPr defaultRowHeight="15"/>
  <cols>
    <col min="1" max="1" width="19.42578125" style="55" customWidth="1"/>
    <col min="2" max="2" width="27.85546875" style="55" bestFit="1" customWidth="1"/>
    <col min="3" max="10" width="19.42578125" style="55" customWidth="1"/>
    <col min="11" max="19" width="19.42578125" style="56" customWidth="1"/>
    <col min="20" max="20" width="14.7109375" style="56" customWidth="1"/>
    <col min="21" max="25" width="9.140625" style="56"/>
    <col min="26" max="26" width="9.85546875" style="56" customWidth="1"/>
    <col min="27" max="27" width="9.140625" style="56" customWidth="1"/>
    <col min="28" max="16384" width="9.140625" style="56"/>
  </cols>
  <sheetData>
    <row r="1" spans="1:20" ht="20.25" customHeight="1" thickBot="1">
      <c r="A1" s="52" t="s">
        <v>130</v>
      </c>
      <c r="B1" s="52" t="s">
        <v>118</v>
      </c>
      <c r="C1" s="52" t="s">
        <v>119</v>
      </c>
      <c r="D1" s="52" t="s">
        <v>123</v>
      </c>
      <c r="E1" s="52" t="s">
        <v>209</v>
      </c>
      <c r="F1" s="52" t="s">
        <v>111</v>
      </c>
      <c r="G1" s="52" t="s">
        <v>210</v>
      </c>
      <c r="H1" s="52" t="s">
        <v>211</v>
      </c>
      <c r="I1" s="52" t="s">
        <v>110</v>
      </c>
      <c r="J1" s="52" t="s">
        <v>212</v>
      </c>
      <c r="K1" s="52" t="s">
        <v>213</v>
      </c>
      <c r="L1" s="52" t="s">
        <v>214</v>
      </c>
      <c r="M1" s="52" t="s">
        <v>215</v>
      </c>
      <c r="N1" s="52" t="s">
        <v>216</v>
      </c>
      <c r="O1" s="52" t="s">
        <v>217</v>
      </c>
      <c r="P1" s="52" t="s">
        <v>218</v>
      </c>
      <c r="Q1" s="52" t="s">
        <v>219</v>
      </c>
      <c r="R1" s="52" t="s">
        <v>220</v>
      </c>
      <c r="S1" s="52" t="s">
        <v>113</v>
      </c>
      <c r="T1" s="73" t="s">
        <v>136</v>
      </c>
    </row>
    <row r="2" spans="1:20" ht="15.75" thickTop="1">
      <c r="A2" s="57">
        <f>PLRS!$D$5</f>
        <v>0</v>
      </c>
      <c r="B2" s="56">
        <f>PLRS!$D$1</f>
        <v>0</v>
      </c>
      <c r="C2" s="56">
        <f>PLRS!$D$2</f>
        <v>0</v>
      </c>
      <c r="D2" s="56">
        <f>PLRS!$D$3</f>
        <v>0</v>
      </c>
      <c r="E2" s="56" t="str">
        <f>Experience!B7</f>
        <v>1Q2014</v>
      </c>
      <c r="F2" s="56">
        <f>Experience!C7</f>
        <v>0</v>
      </c>
      <c r="G2" s="56">
        <f>Experience!D7</f>
        <v>0</v>
      </c>
      <c r="H2" s="56">
        <f>Experience!E7</f>
        <v>0</v>
      </c>
      <c r="I2" s="56">
        <f>Experience!F7</f>
        <v>0</v>
      </c>
      <c r="J2" s="56">
        <f>Experience!G7</f>
        <v>0</v>
      </c>
      <c r="K2" s="56">
        <f>Experience!H7</f>
        <v>0</v>
      </c>
      <c r="L2" s="56">
        <f>Experience!I7</f>
        <v>0</v>
      </c>
      <c r="M2" s="56">
        <f>Experience!J7</f>
        <v>0</v>
      </c>
      <c r="N2" s="56">
        <f>Experience!K7</f>
        <v>0</v>
      </c>
      <c r="O2" s="56">
        <f>Experience!L7</f>
        <v>0</v>
      </c>
      <c r="P2" s="56">
        <f>Experience!M7</f>
        <v>0</v>
      </c>
      <c r="Q2" s="56">
        <f>Experience!N7</f>
        <v>0</v>
      </c>
      <c r="R2" s="56">
        <f>Experience!O7</f>
        <v>0</v>
      </c>
      <c r="S2" s="56">
        <f>Experience!P7</f>
        <v>0</v>
      </c>
      <c r="T2" s="57">
        <f ca="1">TODAY()</f>
        <v>43258</v>
      </c>
    </row>
    <row r="3" spans="1:20">
      <c r="A3" s="57">
        <f>PLRS!$D$5</f>
        <v>0</v>
      </c>
      <c r="B3" s="56">
        <f>PLRS!$D$1</f>
        <v>0</v>
      </c>
      <c r="C3" s="56">
        <f>PLRS!$D$2</f>
        <v>0</v>
      </c>
      <c r="D3" s="56">
        <f>PLRS!$D$3</f>
        <v>0</v>
      </c>
      <c r="E3" s="56" t="str">
        <f>Experience!B8</f>
        <v>2Q2014</v>
      </c>
      <c r="F3" s="56">
        <f>Experience!C8</f>
        <v>0</v>
      </c>
      <c r="G3" s="56">
        <f>Experience!D8</f>
        <v>0</v>
      </c>
      <c r="H3" s="56">
        <f>Experience!E8</f>
        <v>0</v>
      </c>
      <c r="I3" s="56">
        <f>Experience!F8</f>
        <v>0</v>
      </c>
      <c r="J3" s="56">
        <f>Experience!G8</f>
        <v>0</v>
      </c>
      <c r="K3" s="56">
        <f>Experience!H8</f>
        <v>0</v>
      </c>
      <c r="L3" s="56">
        <f>Experience!I8</f>
        <v>0</v>
      </c>
      <c r="M3" s="56">
        <f>Experience!J8</f>
        <v>0</v>
      </c>
      <c r="N3" s="56">
        <f>Experience!K8</f>
        <v>0</v>
      </c>
      <c r="O3" s="56">
        <f>Experience!L8</f>
        <v>0</v>
      </c>
      <c r="P3" s="56">
        <f>Experience!M8</f>
        <v>0</v>
      </c>
      <c r="Q3" s="56">
        <f>Experience!N8</f>
        <v>0</v>
      </c>
      <c r="R3" s="56">
        <f>Experience!O8</f>
        <v>0</v>
      </c>
      <c r="S3" s="56">
        <f>Experience!P8</f>
        <v>0</v>
      </c>
      <c r="T3" s="57">
        <f ca="1">TODAY()</f>
        <v>43258</v>
      </c>
    </row>
    <row r="4" spans="1:20">
      <c r="A4" s="57">
        <f>PLRS!$D$5</f>
        <v>0</v>
      </c>
      <c r="B4" s="56">
        <f>PLRS!$D$1</f>
        <v>0</v>
      </c>
      <c r="C4" s="56">
        <f>PLRS!$D$2</f>
        <v>0</v>
      </c>
      <c r="D4" s="56">
        <f>PLRS!$D$3</f>
        <v>0</v>
      </c>
      <c r="E4" s="56" t="str">
        <f>Experience!B9</f>
        <v>3Q2014</v>
      </c>
      <c r="F4" s="56">
        <f>Experience!C9</f>
        <v>0</v>
      </c>
      <c r="G4" s="56">
        <f>Experience!D9</f>
        <v>0</v>
      </c>
      <c r="H4" s="56">
        <f>Experience!E9</f>
        <v>0</v>
      </c>
      <c r="I4" s="56">
        <f>Experience!F9</f>
        <v>0</v>
      </c>
      <c r="J4" s="56">
        <f>Experience!G9</f>
        <v>0</v>
      </c>
      <c r="K4" s="56">
        <f>Experience!H9</f>
        <v>0</v>
      </c>
      <c r="L4" s="56">
        <f>Experience!I9</f>
        <v>0</v>
      </c>
      <c r="M4" s="56">
        <f>Experience!J9</f>
        <v>0</v>
      </c>
      <c r="N4" s="56">
        <f>Experience!K9</f>
        <v>0</v>
      </c>
      <c r="O4" s="56">
        <f>Experience!L9</f>
        <v>0</v>
      </c>
      <c r="P4" s="56">
        <f>Experience!M9</f>
        <v>0</v>
      </c>
      <c r="Q4" s="56">
        <f>Experience!N9</f>
        <v>0</v>
      </c>
      <c r="R4" s="56">
        <f>Experience!O9</f>
        <v>0</v>
      </c>
      <c r="S4" s="56">
        <f>Experience!P9</f>
        <v>0</v>
      </c>
      <c r="T4" s="57">
        <f t="shared" ref="T4:T31" ca="1" si="0">TODAY()</f>
        <v>43258</v>
      </c>
    </row>
    <row r="5" spans="1:20">
      <c r="A5" s="57">
        <f>PLRS!$D$5</f>
        <v>0</v>
      </c>
      <c r="B5" s="56">
        <f>PLRS!$D$1</f>
        <v>0</v>
      </c>
      <c r="C5" s="56">
        <f>PLRS!$D$2</f>
        <v>0</v>
      </c>
      <c r="D5" s="56">
        <f>PLRS!$D$3</f>
        <v>0</v>
      </c>
      <c r="E5" s="56" t="str">
        <f>Experience!B10</f>
        <v>4Q2014</v>
      </c>
      <c r="F5" s="56">
        <f>Experience!C10</f>
        <v>0</v>
      </c>
      <c r="G5" s="56">
        <f>Experience!D10</f>
        <v>0</v>
      </c>
      <c r="H5" s="56">
        <f>Experience!E10</f>
        <v>0</v>
      </c>
      <c r="I5" s="56">
        <f>Experience!F10</f>
        <v>0</v>
      </c>
      <c r="J5" s="56">
        <f>Experience!G10</f>
        <v>0</v>
      </c>
      <c r="K5" s="56">
        <f>Experience!H10</f>
        <v>0</v>
      </c>
      <c r="L5" s="56">
        <f>Experience!I10</f>
        <v>0</v>
      </c>
      <c r="M5" s="56">
        <f>Experience!J10</f>
        <v>0</v>
      </c>
      <c r="N5" s="56">
        <f>Experience!K10</f>
        <v>0</v>
      </c>
      <c r="O5" s="56">
        <f>Experience!L10</f>
        <v>0</v>
      </c>
      <c r="P5" s="56">
        <f>Experience!M10</f>
        <v>0</v>
      </c>
      <c r="Q5" s="56">
        <f>Experience!N10</f>
        <v>0</v>
      </c>
      <c r="R5" s="56">
        <f>Experience!O10</f>
        <v>0</v>
      </c>
      <c r="S5" s="56">
        <f>Experience!P10</f>
        <v>0</v>
      </c>
      <c r="T5" s="57">
        <f t="shared" ca="1" si="0"/>
        <v>43258</v>
      </c>
    </row>
    <row r="6" spans="1:20">
      <c r="A6" s="57">
        <f>PLRS!$D$5</f>
        <v>0</v>
      </c>
      <c r="B6" s="56">
        <f>PLRS!$D$1</f>
        <v>0</v>
      </c>
      <c r="C6" s="56">
        <f>PLRS!$D$2</f>
        <v>0</v>
      </c>
      <c r="D6" s="56">
        <f>PLRS!$D$3</f>
        <v>0</v>
      </c>
      <c r="E6" s="56">
        <f>Experience!B11</f>
        <v>2014</v>
      </c>
      <c r="F6" s="56">
        <f>Experience!C11</f>
        <v>0</v>
      </c>
      <c r="G6" s="56">
        <f>Experience!D11</f>
        <v>0</v>
      </c>
      <c r="H6" s="56">
        <f>Experience!E11</f>
        <v>0</v>
      </c>
      <c r="I6" s="56">
        <f>Experience!F11</f>
        <v>0</v>
      </c>
      <c r="J6" s="56">
        <f>Experience!G11</f>
        <v>0</v>
      </c>
      <c r="K6" s="56">
        <f>Experience!H11</f>
        <v>0</v>
      </c>
      <c r="L6" s="56">
        <f>Experience!I11</f>
        <v>0</v>
      </c>
      <c r="M6" s="56">
        <f>Experience!J11</f>
        <v>0</v>
      </c>
      <c r="N6" s="56">
        <f>Experience!K11</f>
        <v>0</v>
      </c>
      <c r="O6" s="56">
        <f>Experience!L11</f>
        <v>0</v>
      </c>
      <c r="P6" s="56">
        <f>Experience!M11</f>
        <v>0</v>
      </c>
      <c r="Q6" s="56">
        <f>Experience!N11</f>
        <v>0</v>
      </c>
      <c r="R6" s="56">
        <f>Experience!O11</f>
        <v>0</v>
      </c>
      <c r="S6" s="56">
        <f>Experience!P11</f>
        <v>0</v>
      </c>
      <c r="T6" s="57">
        <f t="shared" ca="1" si="0"/>
        <v>43258</v>
      </c>
    </row>
    <row r="7" spans="1:20">
      <c r="A7" s="57">
        <f>PLRS!$D$5</f>
        <v>0</v>
      </c>
      <c r="B7" s="56">
        <f>PLRS!$D$1</f>
        <v>0</v>
      </c>
      <c r="C7" s="56">
        <f>PLRS!$D$2</f>
        <v>0</v>
      </c>
      <c r="D7" s="56">
        <f>PLRS!$D$3</f>
        <v>0</v>
      </c>
      <c r="E7" s="56" t="str">
        <f>Experience!B12</f>
        <v>1Q2015</v>
      </c>
      <c r="F7" s="56">
        <f>Experience!C12</f>
        <v>0</v>
      </c>
      <c r="G7" s="56">
        <f>Experience!D12</f>
        <v>0</v>
      </c>
      <c r="H7" s="56">
        <f>Experience!E12</f>
        <v>0</v>
      </c>
      <c r="I7" s="56">
        <f>Experience!F12</f>
        <v>0</v>
      </c>
      <c r="J7" s="56">
        <f>Experience!G12</f>
        <v>0</v>
      </c>
      <c r="K7" s="56">
        <f>Experience!H12</f>
        <v>0</v>
      </c>
      <c r="L7" s="56">
        <f>Experience!I12</f>
        <v>0</v>
      </c>
      <c r="M7" s="56">
        <f>Experience!J12</f>
        <v>0</v>
      </c>
      <c r="N7" s="56">
        <f>Experience!K12</f>
        <v>0</v>
      </c>
      <c r="O7" s="56">
        <f>Experience!L12</f>
        <v>0</v>
      </c>
      <c r="P7" s="56">
        <f>Experience!M12</f>
        <v>0</v>
      </c>
      <c r="Q7" s="56">
        <f>Experience!N12</f>
        <v>0</v>
      </c>
      <c r="R7" s="56">
        <f>Experience!O12</f>
        <v>0</v>
      </c>
      <c r="S7" s="56">
        <f>Experience!P12</f>
        <v>0</v>
      </c>
      <c r="T7" s="57">
        <f t="shared" ca="1" si="0"/>
        <v>43258</v>
      </c>
    </row>
    <row r="8" spans="1:20">
      <c r="A8" s="57">
        <f>PLRS!$D$5</f>
        <v>0</v>
      </c>
      <c r="B8" s="56">
        <f>PLRS!$D$1</f>
        <v>0</v>
      </c>
      <c r="C8" s="56">
        <f>PLRS!$D$2</f>
        <v>0</v>
      </c>
      <c r="D8" s="56">
        <f>PLRS!$D$3</f>
        <v>0</v>
      </c>
      <c r="E8" s="56" t="str">
        <f>Experience!B13</f>
        <v>2Q2015</v>
      </c>
      <c r="F8" s="56">
        <f>Experience!C13</f>
        <v>0</v>
      </c>
      <c r="G8" s="56">
        <f>Experience!D13</f>
        <v>0</v>
      </c>
      <c r="H8" s="56">
        <f>Experience!E13</f>
        <v>0</v>
      </c>
      <c r="I8" s="56">
        <f>Experience!F13</f>
        <v>0</v>
      </c>
      <c r="J8" s="56">
        <f>Experience!G13</f>
        <v>0</v>
      </c>
      <c r="K8" s="56">
        <f>Experience!H13</f>
        <v>0</v>
      </c>
      <c r="L8" s="56">
        <f>Experience!I13</f>
        <v>0</v>
      </c>
      <c r="M8" s="56">
        <f>Experience!J13</f>
        <v>0</v>
      </c>
      <c r="N8" s="56">
        <f>Experience!K13</f>
        <v>0</v>
      </c>
      <c r="O8" s="56">
        <f>Experience!L13</f>
        <v>0</v>
      </c>
      <c r="P8" s="56">
        <f>Experience!M13</f>
        <v>0</v>
      </c>
      <c r="Q8" s="56">
        <f>Experience!N13</f>
        <v>0</v>
      </c>
      <c r="R8" s="56">
        <f>Experience!O13</f>
        <v>0</v>
      </c>
      <c r="S8" s="56">
        <f>Experience!P13</f>
        <v>0</v>
      </c>
      <c r="T8" s="57">
        <f t="shared" ca="1" si="0"/>
        <v>43258</v>
      </c>
    </row>
    <row r="9" spans="1:20">
      <c r="A9" s="57">
        <f>PLRS!$D$5</f>
        <v>0</v>
      </c>
      <c r="B9" s="56">
        <f>PLRS!$D$1</f>
        <v>0</v>
      </c>
      <c r="C9" s="56">
        <f>PLRS!$D$2</f>
        <v>0</v>
      </c>
      <c r="D9" s="56">
        <f>PLRS!$D$3</f>
        <v>0</v>
      </c>
      <c r="E9" s="56" t="str">
        <f>Experience!B14</f>
        <v>3Q2015</v>
      </c>
      <c r="F9" s="56">
        <f>Experience!C14</f>
        <v>0</v>
      </c>
      <c r="G9" s="56">
        <f>Experience!D14</f>
        <v>0</v>
      </c>
      <c r="H9" s="56">
        <f>Experience!E14</f>
        <v>0</v>
      </c>
      <c r="I9" s="56">
        <f>Experience!F14</f>
        <v>0</v>
      </c>
      <c r="J9" s="56">
        <f>Experience!G14</f>
        <v>0</v>
      </c>
      <c r="K9" s="56">
        <f>Experience!H14</f>
        <v>0</v>
      </c>
      <c r="L9" s="56">
        <f>Experience!I14</f>
        <v>0</v>
      </c>
      <c r="M9" s="56">
        <f>Experience!J14</f>
        <v>0</v>
      </c>
      <c r="N9" s="56">
        <f>Experience!K14</f>
        <v>0</v>
      </c>
      <c r="O9" s="56">
        <f>Experience!L14</f>
        <v>0</v>
      </c>
      <c r="P9" s="56">
        <f>Experience!M14</f>
        <v>0</v>
      </c>
      <c r="Q9" s="56">
        <f>Experience!N14</f>
        <v>0</v>
      </c>
      <c r="R9" s="56">
        <f>Experience!O14</f>
        <v>0</v>
      </c>
      <c r="S9" s="56">
        <f>Experience!P14</f>
        <v>0</v>
      </c>
      <c r="T9" s="57">
        <f t="shared" ca="1" si="0"/>
        <v>43258</v>
      </c>
    </row>
    <row r="10" spans="1:20">
      <c r="A10" s="57">
        <f>PLRS!$D$5</f>
        <v>0</v>
      </c>
      <c r="B10" s="56">
        <f>PLRS!$D$1</f>
        <v>0</v>
      </c>
      <c r="C10" s="56">
        <f>PLRS!$D$2</f>
        <v>0</v>
      </c>
      <c r="D10" s="56">
        <f>PLRS!$D$3</f>
        <v>0</v>
      </c>
      <c r="E10" s="56" t="str">
        <f>Experience!B15</f>
        <v>4Q2015</v>
      </c>
      <c r="F10" s="56">
        <f>Experience!C15</f>
        <v>0</v>
      </c>
      <c r="G10" s="56">
        <f>Experience!D15</f>
        <v>0</v>
      </c>
      <c r="H10" s="56">
        <f>Experience!E15</f>
        <v>0</v>
      </c>
      <c r="I10" s="56">
        <f>Experience!F15</f>
        <v>0</v>
      </c>
      <c r="J10" s="56">
        <f>Experience!G15</f>
        <v>0</v>
      </c>
      <c r="K10" s="56">
        <f>Experience!H15</f>
        <v>0</v>
      </c>
      <c r="L10" s="56">
        <f>Experience!I15</f>
        <v>0</v>
      </c>
      <c r="M10" s="56">
        <f>Experience!J15</f>
        <v>0</v>
      </c>
      <c r="N10" s="56">
        <f>Experience!K15</f>
        <v>0</v>
      </c>
      <c r="O10" s="56">
        <f>Experience!L15</f>
        <v>0</v>
      </c>
      <c r="P10" s="56">
        <f>Experience!M15</f>
        <v>0</v>
      </c>
      <c r="Q10" s="56">
        <f>Experience!N15</f>
        <v>0</v>
      </c>
      <c r="R10" s="56">
        <f>Experience!O15</f>
        <v>0</v>
      </c>
      <c r="S10" s="56">
        <f>Experience!P15</f>
        <v>0</v>
      </c>
      <c r="T10" s="57">
        <f t="shared" ca="1" si="0"/>
        <v>43258</v>
      </c>
    </row>
    <row r="11" spans="1:20">
      <c r="A11" s="57">
        <f>PLRS!$D$5</f>
        <v>0</v>
      </c>
      <c r="B11" s="56">
        <f>PLRS!$D$1</f>
        <v>0</v>
      </c>
      <c r="C11" s="56">
        <f>PLRS!$D$2</f>
        <v>0</v>
      </c>
      <c r="D11" s="56">
        <f>PLRS!$D$3</f>
        <v>0</v>
      </c>
      <c r="E11" s="56">
        <f>Experience!B16</f>
        <v>2015</v>
      </c>
      <c r="F11" s="56">
        <f>Experience!C16</f>
        <v>0</v>
      </c>
      <c r="G11" s="56">
        <f>Experience!D16</f>
        <v>0</v>
      </c>
      <c r="H11" s="56">
        <f>Experience!E16</f>
        <v>0</v>
      </c>
      <c r="I11" s="56">
        <f>Experience!F16</f>
        <v>0</v>
      </c>
      <c r="J11" s="56">
        <f>Experience!G16</f>
        <v>0</v>
      </c>
      <c r="K11" s="56">
        <f>Experience!H16</f>
        <v>0</v>
      </c>
      <c r="L11" s="56">
        <f>Experience!I16</f>
        <v>0</v>
      </c>
      <c r="M11" s="56">
        <f>Experience!J16</f>
        <v>0</v>
      </c>
      <c r="N11" s="56">
        <f>Experience!K16</f>
        <v>0</v>
      </c>
      <c r="O11" s="56">
        <f>Experience!L16</f>
        <v>0</v>
      </c>
      <c r="P11" s="56">
        <f>Experience!M16</f>
        <v>0</v>
      </c>
      <c r="Q11" s="56">
        <f>Experience!N16</f>
        <v>0</v>
      </c>
      <c r="R11" s="56">
        <f>Experience!O16</f>
        <v>0</v>
      </c>
      <c r="S11" s="56">
        <f>Experience!P16</f>
        <v>0</v>
      </c>
      <c r="T11" s="57">
        <f t="shared" ca="1" si="0"/>
        <v>43258</v>
      </c>
    </row>
    <row r="12" spans="1:20">
      <c r="A12" s="57">
        <f>PLRS!$D$5</f>
        <v>0</v>
      </c>
      <c r="B12" s="56">
        <f>PLRS!$D$1</f>
        <v>0</v>
      </c>
      <c r="C12" s="56">
        <f>PLRS!$D$2</f>
        <v>0</v>
      </c>
      <c r="D12" s="56">
        <f>PLRS!$D$3</f>
        <v>0</v>
      </c>
      <c r="E12" s="56" t="str">
        <f>Experience!B17</f>
        <v>1Q2016</v>
      </c>
      <c r="F12" s="56">
        <f>Experience!C17</f>
        <v>0</v>
      </c>
      <c r="G12" s="56">
        <f>Experience!D17</f>
        <v>0</v>
      </c>
      <c r="H12" s="56">
        <f>Experience!E17</f>
        <v>0</v>
      </c>
      <c r="I12" s="56">
        <f>Experience!F17</f>
        <v>0</v>
      </c>
      <c r="J12" s="56">
        <f>Experience!G17</f>
        <v>0</v>
      </c>
      <c r="K12" s="56">
        <f>Experience!H17</f>
        <v>0</v>
      </c>
      <c r="L12" s="56">
        <f>Experience!I17</f>
        <v>0</v>
      </c>
      <c r="M12" s="56">
        <f>Experience!J17</f>
        <v>0</v>
      </c>
      <c r="N12" s="56">
        <f>Experience!K17</f>
        <v>0</v>
      </c>
      <c r="O12" s="56">
        <f>Experience!L17</f>
        <v>0</v>
      </c>
      <c r="P12" s="56">
        <f>Experience!M17</f>
        <v>0</v>
      </c>
      <c r="Q12" s="56">
        <f>Experience!N17</f>
        <v>0</v>
      </c>
      <c r="R12" s="56">
        <f>Experience!O17</f>
        <v>0</v>
      </c>
      <c r="S12" s="56">
        <f>Experience!P17</f>
        <v>0</v>
      </c>
      <c r="T12" s="57">
        <f t="shared" ca="1" si="0"/>
        <v>43258</v>
      </c>
    </row>
    <row r="13" spans="1:20">
      <c r="A13" s="57">
        <f>PLRS!$D$5</f>
        <v>0</v>
      </c>
      <c r="B13" s="56">
        <f>PLRS!$D$1</f>
        <v>0</v>
      </c>
      <c r="C13" s="56">
        <f>PLRS!$D$2</f>
        <v>0</v>
      </c>
      <c r="D13" s="56">
        <f>PLRS!$D$3</f>
        <v>0</v>
      </c>
      <c r="E13" s="56" t="str">
        <f>Experience!B18</f>
        <v>2Q2016</v>
      </c>
      <c r="F13" s="56">
        <f>Experience!C18</f>
        <v>0</v>
      </c>
      <c r="G13" s="56">
        <f>Experience!D18</f>
        <v>0</v>
      </c>
      <c r="H13" s="56">
        <f>Experience!E18</f>
        <v>0</v>
      </c>
      <c r="I13" s="56">
        <f>Experience!F18</f>
        <v>0</v>
      </c>
      <c r="J13" s="56">
        <f>Experience!G18</f>
        <v>0</v>
      </c>
      <c r="K13" s="56">
        <f>Experience!H18</f>
        <v>0</v>
      </c>
      <c r="L13" s="56">
        <f>Experience!I18</f>
        <v>0</v>
      </c>
      <c r="M13" s="56">
        <f>Experience!J18</f>
        <v>0</v>
      </c>
      <c r="N13" s="56">
        <f>Experience!K18</f>
        <v>0</v>
      </c>
      <c r="O13" s="56">
        <f>Experience!L18</f>
        <v>0</v>
      </c>
      <c r="P13" s="56">
        <f>Experience!M18</f>
        <v>0</v>
      </c>
      <c r="Q13" s="56">
        <f>Experience!N18</f>
        <v>0</v>
      </c>
      <c r="R13" s="56">
        <f>Experience!O18</f>
        <v>0</v>
      </c>
      <c r="S13" s="56">
        <f>Experience!P18</f>
        <v>0</v>
      </c>
      <c r="T13" s="57">
        <f t="shared" ca="1" si="0"/>
        <v>43258</v>
      </c>
    </row>
    <row r="14" spans="1:20">
      <c r="A14" s="57">
        <f>PLRS!$D$5</f>
        <v>0</v>
      </c>
      <c r="B14" s="56">
        <f>PLRS!$D$1</f>
        <v>0</v>
      </c>
      <c r="C14" s="56">
        <f>PLRS!$D$2</f>
        <v>0</v>
      </c>
      <c r="D14" s="56">
        <f>PLRS!$D$3</f>
        <v>0</v>
      </c>
      <c r="E14" s="56" t="str">
        <f>Experience!B19</f>
        <v>3Q2016</v>
      </c>
      <c r="F14" s="56">
        <f>Experience!C19</f>
        <v>0</v>
      </c>
      <c r="G14" s="56">
        <f>Experience!D19</f>
        <v>0</v>
      </c>
      <c r="H14" s="56">
        <f>Experience!E19</f>
        <v>0</v>
      </c>
      <c r="I14" s="56">
        <f>Experience!F19</f>
        <v>0</v>
      </c>
      <c r="J14" s="56">
        <f>Experience!G19</f>
        <v>0</v>
      </c>
      <c r="K14" s="56">
        <f>Experience!H19</f>
        <v>0</v>
      </c>
      <c r="L14" s="56">
        <f>Experience!I19</f>
        <v>0</v>
      </c>
      <c r="M14" s="56">
        <f>Experience!J19</f>
        <v>0</v>
      </c>
      <c r="N14" s="56">
        <f>Experience!K19</f>
        <v>0</v>
      </c>
      <c r="O14" s="56">
        <f>Experience!L19</f>
        <v>0</v>
      </c>
      <c r="P14" s="56">
        <f>Experience!M19</f>
        <v>0</v>
      </c>
      <c r="Q14" s="56">
        <f>Experience!N19</f>
        <v>0</v>
      </c>
      <c r="R14" s="56">
        <f>Experience!O19</f>
        <v>0</v>
      </c>
      <c r="S14" s="56">
        <f>Experience!P19</f>
        <v>0</v>
      </c>
      <c r="T14" s="57">
        <f t="shared" ca="1" si="0"/>
        <v>43258</v>
      </c>
    </row>
    <row r="15" spans="1:20">
      <c r="A15" s="57">
        <f>PLRS!$D$5</f>
        <v>0</v>
      </c>
      <c r="B15" s="56">
        <f>PLRS!$D$1</f>
        <v>0</v>
      </c>
      <c r="C15" s="56">
        <f>PLRS!$D$2</f>
        <v>0</v>
      </c>
      <c r="D15" s="56">
        <f>PLRS!$D$3</f>
        <v>0</v>
      </c>
      <c r="E15" s="56" t="str">
        <f>Experience!B20</f>
        <v>4Q2016</v>
      </c>
      <c r="F15" s="56">
        <f>Experience!C20</f>
        <v>0</v>
      </c>
      <c r="G15" s="56">
        <f>Experience!D20</f>
        <v>0</v>
      </c>
      <c r="H15" s="56">
        <f>Experience!E20</f>
        <v>0</v>
      </c>
      <c r="I15" s="56">
        <f>Experience!F20</f>
        <v>0</v>
      </c>
      <c r="J15" s="56">
        <f>Experience!G20</f>
        <v>0</v>
      </c>
      <c r="K15" s="56">
        <f>Experience!H20</f>
        <v>0</v>
      </c>
      <c r="L15" s="56">
        <f>Experience!I20</f>
        <v>0</v>
      </c>
      <c r="M15" s="56">
        <f>Experience!J20</f>
        <v>0</v>
      </c>
      <c r="N15" s="56">
        <f>Experience!K20</f>
        <v>0</v>
      </c>
      <c r="O15" s="56">
        <f>Experience!L20</f>
        <v>0</v>
      </c>
      <c r="P15" s="56">
        <f>Experience!M20</f>
        <v>0</v>
      </c>
      <c r="Q15" s="56">
        <f>Experience!N20</f>
        <v>0</v>
      </c>
      <c r="R15" s="56">
        <f>Experience!O20</f>
        <v>0</v>
      </c>
      <c r="S15" s="56">
        <f>Experience!P20</f>
        <v>0</v>
      </c>
      <c r="T15" s="57">
        <f t="shared" ca="1" si="0"/>
        <v>43258</v>
      </c>
    </row>
    <row r="16" spans="1:20">
      <c r="A16" s="57">
        <f>PLRS!$D$5</f>
        <v>0</v>
      </c>
      <c r="B16" s="56">
        <f>PLRS!$D$1</f>
        <v>0</v>
      </c>
      <c r="C16" s="56">
        <f>PLRS!$D$2</f>
        <v>0</v>
      </c>
      <c r="D16" s="56">
        <f>PLRS!$D$3</f>
        <v>0</v>
      </c>
      <c r="E16" s="56">
        <f>Experience!B21</f>
        <v>2016</v>
      </c>
      <c r="F16" s="56">
        <f>Experience!C21</f>
        <v>0</v>
      </c>
      <c r="G16" s="56">
        <f>Experience!D21</f>
        <v>0</v>
      </c>
      <c r="H16" s="56">
        <f>Experience!E21</f>
        <v>0</v>
      </c>
      <c r="I16" s="56">
        <f>Experience!F21</f>
        <v>0</v>
      </c>
      <c r="J16" s="56">
        <f>Experience!G21</f>
        <v>0</v>
      </c>
      <c r="K16" s="56">
        <f>Experience!H21</f>
        <v>0</v>
      </c>
      <c r="L16" s="56">
        <f>Experience!I21</f>
        <v>0</v>
      </c>
      <c r="M16" s="56">
        <f>Experience!J21</f>
        <v>0</v>
      </c>
      <c r="N16" s="56">
        <f>Experience!K21</f>
        <v>0</v>
      </c>
      <c r="O16" s="56">
        <f>Experience!L21</f>
        <v>0</v>
      </c>
      <c r="P16" s="56">
        <f>Experience!M21</f>
        <v>0</v>
      </c>
      <c r="Q16" s="56">
        <f>Experience!N21</f>
        <v>0</v>
      </c>
      <c r="R16" s="56">
        <f>Experience!O21</f>
        <v>0</v>
      </c>
      <c r="S16" s="56">
        <f>Experience!P21</f>
        <v>0</v>
      </c>
      <c r="T16" s="57">
        <f t="shared" ca="1" si="0"/>
        <v>43258</v>
      </c>
    </row>
    <row r="17" spans="1:20">
      <c r="A17" s="57">
        <f>PLRS!$D$5</f>
        <v>0</v>
      </c>
      <c r="B17" s="56">
        <f>PLRS!$D$1</f>
        <v>0</v>
      </c>
      <c r="C17" s="56">
        <f>PLRS!$D$2</f>
        <v>0</v>
      </c>
      <c r="D17" s="56">
        <f>PLRS!$D$3</f>
        <v>0</v>
      </c>
      <c r="E17" s="56" t="str">
        <f>Experience!B22</f>
        <v>1Q2017</v>
      </c>
      <c r="F17" s="56">
        <f>Experience!C22</f>
        <v>0</v>
      </c>
      <c r="G17" s="56">
        <f>Experience!D22</f>
        <v>0</v>
      </c>
      <c r="H17" s="56">
        <f>Experience!E22</f>
        <v>0</v>
      </c>
      <c r="I17" s="56">
        <f>Experience!F22</f>
        <v>0</v>
      </c>
      <c r="J17" s="56">
        <f>Experience!G22</f>
        <v>0</v>
      </c>
      <c r="K17" s="56">
        <f>Experience!H22</f>
        <v>0</v>
      </c>
      <c r="L17" s="56">
        <f>Experience!I22</f>
        <v>0</v>
      </c>
      <c r="M17" s="56">
        <f>Experience!J22</f>
        <v>0</v>
      </c>
      <c r="N17" s="56">
        <f>Experience!K22</f>
        <v>0</v>
      </c>
      <c r="O17" s="56">
        <f>Experience!L22</f>
        <v>0</v>
      </c>
      <c r="P17" s="56">
        <f>Experience!M22</f>
        <v>0</v>
      </c>
      <c r="Q17" s="56">
        <f>Experience!N22</f>
        <v>0</v>
      </c>
      <c r="R17" s="56">
        <f>Experience!O22</f>
        <v>0</v>
      </c>
      <c r="S17" s="56">
        <f>Experience!P22</f>
        <v>0</v>
      </c>
      <c r="T17" s="57">
        <f t="shared" ca="1" si="0"/>
        <v>43258</v>
      </c>
    </row>
    <row r="18" spans="1:20">
      <c r="A18" s="57">
        <f>PLRS!$D$5</f>
        <v>0</v>
      </c>
      <c r="B18" s="56">
        <f>PLRS!$D$1</f>
        <v>0</v>
      </c>
      <c r="C18" s="56">
        <f>PLRS!$D$2</f>
        <v>0</v>
      </c>
      <c r="D18" s="56">
        <f>PLRS!$D$3</f>
        <v>0</v>
      </c>
      <c r="E18" s="56" t="str">
        <f>Experience!B23</f>
        <v>2Q2017</v>
      </c>
      <c r="F18" s="56">
        <f>Experience!C23</f>
        <v>0</v>
      </c>
      <c r="G18" s="56">
        <f>Experience!D23</f>
        <v>0</v>
      </c>
      <c r="H18" s="56">
        <f>Experience!E23</f>
        <v>0</v>
      </c>
      <c r="I18" s="56">
        <f>Experience!F23</f>
        <v>0</v>
      </c>
      <c r="J18" s="56">
        <f>Experience!G23</f>
        <v>0</v>
      </c>
      <c r="K18" s="56">
        <f>Experience!H23</f>
        <v>0</v>
      </c>
      <c r="L18" s="56">
        <f>Experience!I23</f>
        <v>0</v>
      </c>
      <c r="M18" s="56">
        <f>Experience!J23</f>
        <v>0</v>
      </c>
      <c r="N18" s="56">
        <f>Experience!K23</f>
        <v>0</v>
      </c>
      <c r="O18" s="56">
        <f>Experience!L23</f>
        <v>0</v>
      </c>
      <c r="P18" s="56">
        <f>Experience!M23</f>
        <v>0</v>
      </c>
      <c r="Q18" s="56">
        <f>Experience!N23</f>
        <v>0</v>
      </c>
      <c r="R18" s="56">
        <f>Experience!O23</f>
        <v>0</v>
      </c>
      <c r="S18" s="56">
        <f>Experience!P23</f>
        <v>0</v>
      </c>
      <c r="T18" s="57">
        <f t="shared" ca="1" si="0"/>
        <v>43258</v>
      </c>
    </row>
    <row r="19" spans="1:20">
      <c r="A19" s="57">
        <f>PLRS!$D$5</f>
        <v>0</v>
      </c>
      <c r="B19" s="56">
        <f>PLRS!$D$1</f>
        <v>0</v>
      </c>
      <c r="C19" s="56">
        <f>PLRS!$D$2</f>
        <v>0</v>
      </c>
      <c r="D19" s="56">
        <f>PLRS!$D$3</f>
        <v>0</v>
      </c>
      <c r="E19" s="56" t="str">
        <f>Experience!B24</f>
        <v>3Q2017</v>
      </c>
      <c r="F19" s="56">
        <f>Experience!C24</f>
        <v>0</v>
      </c>
      <c r="G19" s="56">
        <f>Experience!D24</f>
        <v>0</v>
      </c>
      <c r="H19" s="56">
        <f>Experience!E24</f>
        <v>0</v>
      </c>
      <c r="I19" s="56">
        <f>Experience!F24</f>
        <v>0</v>
      </c>
      <c r="J19" s="56">
        <f>Experience!G24</f>
        <v>0</v>
      </c>
      <c r="K19" s="56">
        <f>Experience!H24</f>
        <v>0</v>
      </c>
      <c r="L19" s="56">
        <f>Experience!I24</f>
        <v>0</v>
      </c>
      <c r="M19" s="56">
        <f>Experience!J24</f>
        <v>0</v>
      </c>
      <c r="N19" s="56">
        <f>Experience!K24</f>
        <v>0</v>
      </c>
      <c r="O19" s="56">
        <f>Experience!L24</f>
        <v>0</v>
      </c>
      <c r="P19" s="56">
        <f>Experience!M24</f>
        <v>0</v>
      </c>
      <c r="Q19" s="56">
        <f>Experience!N24</f>
        <v>0</v>
      </c>
      <c r="R19" s="56">
        <f>Experience!O24</f>
        <v>0</v>
      </c>
      <c r="S19" s="56">
        <f>Experience!P24</f>
        <v>0</v>
      </c>
      <c r="T19" s="57">
        <f t="shared" ca="1" si="0"/>
        <v>43258</v>
      </c>
    </row>
    <row r="20" spans="1:20">
      <c r="A20" s="57">
        <f>PLRS!$D$5</f>
        <v>0</v>
      </c>
      <c r="B20" s="56">
        <f>PLRS!$D$1</f>
        <v>0</v>
      </c>
      <c r="C20" s="56">
        <f>PLRS!$D$2</f>
        <v>0</v>
      </c>
      <c r="D20" s="56">
        <f>PLRS!$D$3</f>
        <v>0</v>
      </c>
      <c r="E20" s="56" t="str">
        <f>Experience!B25</f>
        <v>4Q2017</v>
      </c>
      <c r="F20" s="56">
        <f>Experience!C25</f>
        <v>0</v>
      </c>
      <c r="G20" s="56">
        <f>Experience!D25</f>
        <v>0</v>
      </c>
      <c r="H20" s="56">
        <f>Experience!E25</f>
        <v>0</v>
      </c>
      <c r="I20" s="56">
        <f>Experience!F25</f>
        <v>0</v>
      </c>
      <c r="J20" s="56">
        <f>Experience!G25</f>
        <v>0</v>
      </c>
      <c r="K20" s="56">
        <f>Experience!H25</f>
        <v>0</v>
      </c>
      <c r="L20" s="56">
        <f>Experience!I25</f>
        <v>0</v>
      </c>
      <c r="M20" s="56">
        <f>Experience!J25</f>
        <v>0</v>
      </c>
      <c r="N20" s="56">
        <f>Experience!K25</f>
        <v>0</v>
      </c>
      <c r="O20" s="56">
        <f>Experience!L25</f>
        <v>0</v>
      </c>
      <c r="P20" s="56">
        <f>Experience!M25</f>
        <v>0</v>
      </c>
      <c r="Q20" s="56">
        <f>Experience!N25</f>
        <v>0</v>
      </c>
      <c r="R20" s="56">
        <f>Experience!O25</f>
        <v>0</v>
      </c>
      <c r="S20" s="56">
        <f>Experience!P25</f>
        <v>0</v>
      </c>
      <c r="T20" s="57">
        <f t="shared" ca="1" si="0"/>
        <v>43258</v>
      </c>
    </row>
    <row r="21" spans="1:20">
      <c r="A21" s="57">
        <f>PLRS!$D$5</f>
        <v>0</v>
      </c>
      <c r="B21" s="56">
        <f>PLRS!$D$1</f>
        <v>0</v>
      </c>
      <c r="C21" s="56">
        <f>PLRS!$D$2</f>
        <v>0</v>
      </c>
      <c r="D21" s="56">
        <f>PLRS!$D$3</f>
        <v>0</v>
      </c>
      <c r="E21" s="56">
        <f>Experience!B26</f>
        <v>2017</v>
      </c>
      <c r="F21" s="56">
        <f>Experience!C26</f>
        <v>0</v>
      </c>
      <c r="G21" s="56">
        <f>Experience!D26</f>
        <v>0</v>
      </c>
      <c r="H21" s="56">
        <f>Experience!E26</f>
        <v>0</v>
      </c>
      <c r="I21" s="56">
        <f>Experience!F26</f>
        <v>0</v>
      </c>
      <c r="J21" s="56">
        <f>Experience!G26</f>
        <v>0</v>
      </c>
      <c r="K21" s="56">
        <f>Experience!H26</f>
        <v>0</v>
      </c>
      <c r="L21" s="56">
        <f>Experience!I26</f>
        <v>0</v>
      </c>
      <c r="M21" s="56">
        <f>Experience!J26</f>
        <v>0</v>
      </c>
      <c r="N21" s="56">
        <f>Experience!K26</f>
        <v>0</v>
      </c>
      <c r="O21" s="56">
        <f>Experience!L26</f>
        <v>0</v>
      </c>
      <c r="P21" s="56">
        <f>Experience!M26</f>
        <v>0</v>
      </c>
      <c r="Q21" s="56">
        <f>Experience!N26</f>
        <v>0</v>
      </c>
      <c r="R21" s="56">
        <f>Experience!O26</f>
        <v>0</v>
      </c>
      <c r="S21" s="56">
        <f>Experience!P26</f>
        <v>0</v>
      </c>
      <c r="T21" s="57">
        <f t="shared" ca="1" si="0"/>
        <v>43258</v>
      </c>
    </row>
    <row r="22" spans="1:20">
      <c r="A22" s="57">
        <f>PLRS!$D$5</f>
        <v>0</v>
      </c>
      <c r="B22" s="56">
        <f>PLRS!$D$1</f>
        <v>0</v>
      </c>
      <c r="C22" s="56">
        <f>PLRS!$D$2</f>
        <v>0</v>
      </c>
      <c r="D22" s="56">
        <f>PLRS!$D$3</f>
        <v>0</v>
      </c>
      <c r="E22" s="56" t="str">
        <f>Experience!B27</f>
        <v>1Q2018</v>
      </c>
      <c r="F22" s="56">
        <f>Experience!C27</f>
        <v>0</v>
      </c>
      <c r="G22" s="56">
        <f>Experience!D27</f>
        <v>0</v>
      </c>
      <c r="H22" s="56">
        <f>Experience!E27</f>
        <v>0</v>
      </c>
      <c r="I22" s="56">
        <f>Experience!F27</f>
        <v>0</v>
      </c>
      <c r="J22" s="56">
        <f>Experience!G27</f>
        <v>0</v>
      </c>
      <c r="K22" s="56">
        <f>Experience!H27</f>
        <v>0</v>
      </c>
      <c r="L22" s="56">
        <f>Experience!I27</f>
        <v>0</v>
      </c>
      <c r="M22" s="56">
        <f>Experience!J27</f>
        <v>0</v>
      </c>
      <c r="N22" s="56">
        <f>Experience!K27</f>
        <v>0</v>
      </c>
      <c r="O22" s="56">
        <f>Experience!L27</f>
        <v>0</v>
      </c>
      <c r="P22" s="56">
        <f>Experience!M27</f>
        <v>0</v>
      </c>
      <c r="Q22" s="56">
        <f>Experience!N27</f>
        <v>0</v>
      </c>
      <c r="R22" s="56">
        <f>Experience!O27</f>
        <v>0</v>
      </c>
      <c r="S22" s="56">
        <f>Experience!P27</f>
        <v>0</v>
      </c>
      <c r="T22" s="57">
        <f t="shared" ca="1" si="0"/>
        <v>43258</v>
      </c>
    </row>
    <row r="23" spans="1:20">
      <c r="A23" s="57">
        <f>PLRS!$D$5</f>
        <v>0</v>
      </c>
      <c r="B23" s="56">
        <f>PLRS!$D$1</f>
        <v>0</v>
      </c>
      <c r="C23" s="56">
        <f>PLRS!$D$2</f>
        <v>0</v>
      </c>
      <c r="D23" s="56">
        <f>PLRS!$D$3</f>
        <v>0</v>
      </c>
      <c r="E23" s="56" t="str">
        <f>Experience!B28</f>
        <v>2-4Q2018</v>
      </c>
      <c r="F23" s="56">
        <f>Experience!C28</f>
        <v>0</v>
      </c>
      <c r="G23" s="56">
        <f>Experience!D28</f>
        <v>0</v>
      </c>
      <c r="H23" s="56">
        <f>Experience!E28</f>
        <v>0</v>
      </c>
      <c r="I23" s="56">
        <f>Experience!F28</f>
        <v>0</v>
      </c>
      <c r="J23" s="56">
        <f>Experience!G28</f>
        <v>0</v>
      </c>
      <c r="K23" s="56">
        <f>Experience!H28</f>
        <v>0</v>
      </c>
      <c r="L23" s="56">
        <f>Experience!I28</f>
        <v>0</v>
      </c>
      <c r="M23" s="56">
        <f>Experience!J28</f>
        <v>0</v>
      </c>
      <c r="N23" s="56">
        <f>Experience!K28</f>
        <v>0</v>
      </c>
      <c r="O23" s="56">
        <f>Experience!L28</f>
        <v>0</v>
      </c>
      <c r="P23" s="56">
        <f>Experience!M28</f>
        <v>0</v>
      </c>
      <c r="Q23" s="56">
        <f>Experience!N28</f>
        <v>0</v>
      </c>
      <c r="R23" s="56">
        <f>Experience!O28</f>
        <v>0</v>
      </c>
      <c r="S23" s="56">
        <f>Experience!P28</f>
        <v>0</v>
      </c>
      <c r="T23" s="57">
        <f t="shared" ca="1" si="0"/>
        <v>43258</v>
      </c>
    </row>
    <row r="24" spans="1:20">
      <c r="A24" s="57">
        <f>PLRS!$D$5</f>
        <v>0</v>
      </c>
      <c r="B24" s="56">
        <f>PLRS!$D$1</f>
        <v>0</v>
      </c>
      <c r="C24" s="56">
        <f>PLRS!$D$2</f>
        <v>0</v>
      </c>
      <c r="D24" s="56">
        <f>PLRS!$D$3</f>
        <v>0</v>
      </c>
      <c r="E24" s="56">
        <f>Experience!B29</f>
        <v>2019</v>
      </c>
      <c r="F24" s="56">
        <f>Experience!C29</f>
        <v>0</v>
      </c>
      <c r="G24" s="56">
        <f>Experience!D29</f>
        <v>0</v>
      </c>
      <c r="H24" s="56">
        <f>Experience!E29</f>
        <v>0</v>
      </c>
      <c r="I24" s="56">
        <f>Experience!F29</f>
        <v>0</v>
      </c>
      <c r="J24" s="56">
        <f>Experience!G29</f>
        <v>0</v>
      </c>
      <c r="K24" s="56">
        <f>Experience!H29</f>
        <v>0</v>
      </c>
      <c r="L24" s="56">
        <f>Experience!I29</f>
        <v>0</v>
      </c>
      <c r="M24" s="56">
        <f>Experience!J29</f>
        <v>0</v>
      </c>
      <c r="N24" s="56">
        <f>Experience!K29</f>
        <v>0</v>
      </c>
      <c r="O24" s="56">
        <f>Experience!L29</f>
        <v>0</v>
      </c>
      <c r="P24" s="56">
        <f>Experience!M29</f>
        <v>0</v>
      </c>
      <c r="Q24" s="56">
        <f>Experience!N29</f>
        <v>0</v>
      </c>
      <c r="R24" s="56">
        <f>Experience!O29</f>
        <v>0</v>
      </c>
      <c r="S24" s="56">
        <f>Experience!P29</f>
        <v>0</v>
      </c>
      <c r="T24" s="57">
        <f t="shared" ca="1" si="0"/>
        <v>43258</v>
      </c>
    </row>
    <row r="25" spans="1:20">
      <c r="A25" s="57">
        <f>PLRS!$D$5</f>
        <v>0</v>
      </c>
      <c r="B25" s="56">
        <f>PLRS!$D$1</f>
        <v>0</v>
      </c>
      <c r="C25" s="56">
        <f>PLRS!$D$2</f>
        <v>0</v>
      </c>
      <c r="D25" s="56">
        <f>PLRS!$D$3</f>
        <v>0</v>
      </c>
      <c r="E25" s="56" t="str">
        <f>Experience!B30</f>
        <v>Past</v>
      </c>
      <c r="F25" s="56">
        <f>Experience!C30</f>
        <v>0</v>
      </c>
      <c r="G25" s="56">
        <f>Experience!D30</f>
        <v>0</v>
      </c>
      <c r="H25" s="56">
        <f>Experience!E30</f>
        <v>0</v>
      </c>
      <c r="I25" s="56">
        <f>Experience!F30</f>
        <v>0</v>
      </c>
      <c r="J25" s="56">
        <f>Experience!G30</f>
        <v>0</v>
      </c>
      <c r="K25" s="56">
        <f>Experience!H30</f>
        <v>0</v>
      </c>
      <c r="L25" s="56">
        <f>Experience!I30</f>
        <v>0</v>
      </c>
      <c r="M25" s="56">
        <f>Experience!J30</f>
        <v>0</v>
      </c>
      <c r="N25" s="56">
        <f>Experience!K30</f>
        <v>0</v>
      </c>
      <c r="O25" s="56">
        <f>Experience!L30</f>
        <v>0</v>
      </c>
      <c r="P25" s="56">
        <f>Experience!M30</f>
        <v>0</v>
      </c>
      <c r="Q25" s="56">
        <f>Experience!N30</f>
        <v>0</v>
      </c>
      <c r="R25" s="56">
        <f>Experience!O30</f>
        <v>0</v>
      </c>
      <c r="S25" s="56">
        <f>Experience!P30</f>
        <v>0</v>
      </c>
      <c r="T25" s="57">
        <f t="shared" ca="1" si="0"/>
        <v>43258</v>
      </c>
    </row>
    <row r="26" spans="1:20">
      <c r="A26" s="57">
        <f>PLRS!$D$5</f>
        <v>0</v>
      </c>
      <c r="B26" s="56">
        <f>PLRS!$D$1</f>
        <v>0</v>
      </c>
      <c r="C26" s="56">
        <f>PLRS!$D$2</f>
        <v>0</v>
      </c>
      <c r="D26" s="56">
        <f>PLRS!$D$3</f>
        <v>0</v>
      </c>
      <c r="E26" s="56" t="str">
        <f>Experience!B31</f>
        <v>Future</v>
      </c>
      <c r="F26" s="56">
        <f>Experience!C31</f>
        <v>0</v>
      </c>
      <c r="G26" s="56">
        <f>Experience!D31</f>
        <v>0</v>
      </c>
      <c r="H26" s="56">
        <f>Experience!E31</f>
        <v>0</v>
      </c>
      <c r="I26" s="56">
        <f>Experience!F31</f>
        <v>0</v>
      </c>
      <c r="J26" s="56">
        <f>Experience!G31</f>
        <v>0</v>
      </c>
      <c r="K26" s="56">
        <f>Experience!H31</f>
        <v>0</v>
      </c>
      <c r="L26" s="56">
        <f>Experience!I31</f>
        <v>0</v>
      </c>
      <c r="M26" s="56">
        <f>Experience!J31</f>
        <v>0</v>
      </c>
      <c r="N26" s="56">
        <f>Experience!K31</f>
        <v>0</v>
      </c>
      <c r="O26" s="56">
        <f>Experience!L31</f>
        <v>0</v>
      </c>
      <c r="P26" s="56">
        <f>Experience!M31</f>
        <v>0</v>
      </c>
      <c r="Q26" s="56">
        <f>Experience!N31</f>
        <v>0</v>
      </c>
      <c r="R26" s="56">
        <f>Experience!O31</f>
        <v>0</v>
      </c>
      <c r="S26" s="56">
        <f>Experience!P31</f>
        <v>0</v>
      </c>
      <c r="T26" s="57">
        <f t="shared" ca="1" si="0"/>
        <v>43258</v>
      </c>
    </row>
    <row r="27" spans="1:20">
      <c r="A27" s="57">
        <f>PLRS!$D$5</f>
        <v>0</v>
      </c>
      <c r="B27" s="56">
        <f>PLRS!$D$1</f>
        <v>0</v>
      </c>
      <c r="C27" s="56">
        <f>PLRS!$D$2</f>
        <v>0</v>
      </c>
      <c r="D27" s="56">
        <f>PLRS!$D$3</f>
        <v>0</v>
      </c>
      <c r="E27" s="56" t="str">
        <f>Experience!B32</f>
        <v>Lifetime</v>
      </c>
      <c r="F27" s="56">
        <f>Experience!C32</f>
        <v>0</v>
      </c>
      <c r="G27" s="56">
        <f>Experience!D32</f>
        <v>0</v>
      </c>
      <c r="H27" s="56">
        <f>Experience!E32</f>
        <v>0</v>
      </c>
      <c r="I27" s="56">
        <f>Experience!F32</f>
        <v>0</v>
      </c>
      <c r="J27" s="56">
        <f>Experience!G32</f>
        <v>0</v>
      </c>
      <c r="K27" s="56">
        <f>Experience!H32</f>
        <v>0</v>
      </c>
      <c r="L27" s="56">
        <f>Experience!I32</f>
        <v>0</v>
      </c>
      <c r="M27" s="56">
        <f>Experience!J32</f>
        <v>0</v>
      </c>
      <c r="N27" s="56">
        <f>Experience!K32</f>
        <v>0</v>
      </c>
      <c r="O27" s="56">
        <f>Experience!L32</f>
        <v>0</v>
      </c>
      <c r="P27" s="56">
        <f>Experience!M32</f>
        <v>0</v>
      </c>
      <c r="Q27" s="56">
        <f>Experience!N32</f>
        <v>0</v>
      </c>
      <c r="R27" s="56">
        <f>Experience!O32</f>
        <v>0</v>
      </c>
      <c r="S27" s="56">
        <f>Experience!P32</f>
        <v>0</v>
      </c>
      <c r="T27" s="57">
        <f t="shared" ca="1" si="0"/>
        <v>43258</v>
      </c>
    </row>
    <row r="28" spans="1:20">
      <c r="A28" s="57">
        <f>PLRS!$D$5</f>
        <v>0</v>
      </c>
      <c r="B28" s="56">
        <f>PLRS!$D$1</f>
        <v>0</v>
      </c>
      <c r="C28" s="56">
        <f>PLRS!$D$2</f>
        <v>0</v>
      </c>
      <c r="D28" s="56">
        <f>PLRS!$D$3</f>
        <v>0</v>
      </c>
      <c r="E28" s="56" t="str">
        <f>Experience!B33</f>
        <v>Interest</v>
      </c>
      <c r="F28" s="56">
        <f>Experience!C33</f>
        <v>0</v>
      </c>
      <c r="G28" s="56">
        <f>Experience!D33</f>
        <v>0</v>
      </c>
      <c r="H28" s="56">
        <f>Experience!E33</f>
        <v>0</v>
      </c>
      <c r="I28" s="56">
        <f>Experience!F33</f>
        <v>0</v>
      </c>
      <c r="J28" s="56">
        <f>Experience!G33</f>
        <v>0</v>
      </c>
      <c r="K28" s="56">
        <f>Experience!H33</f>
        <v>0</v>
      </c>
      <c r="L28" s="56">
        <f>Experience!I33</f>
        <v>0</v>
      </c>
      <c r="M28" s="56">
        <f>Experience!J33</f>
        <v>0</v>
      </c>
      <c r="N28" s="56">
        <f>Experience!K33</f>
        <v>0</v>
      </c>
      <c r="O28" s="56">
        <f>Experience!L33</f>
        <v>0</v>
      </c>
      <c r="P28" s="56">
        <f>Experience!M33</f>
        <v>0</v>
      </c>
      <c r="Q28" s="56">
        <f>Experience!N33</f>
        <v>0</v>
      </c>
      <c r="R28" s="56">
        <f>Experience!O33</f>
        <v>0</v>
      </c>
      <c r="S28" s="56">
        <f>Experience!P33</f>
        <v>0</v>
      </c>
      <c r="T28" s="57">
        <f t="shared" ca="1" si="0"/>
        <v>43258</v>
      </c>
    </row>
    <row r="29" spans="1:20">
      <c r="A29" s="57">
        <f>PLRS!$D$5</f>
        <v>0</v>
      </c>
      <c r="B29" s="56">
        <f>PLRS!$D$1</f>
        <v>0</v>
      </c>
      <c r="C29" s="56">
        <f>PLRS!$D$2</f>
        <v>0</v>
      </c>
      <c r="D29" s="56">
        <f>PLRS!$D$3</f>
        <v>0</v>
      </c>
      <c r="E29" s="56" t="str">
        <f>Experience!B34</f>
        <v>Past</v>
      </c>
      <c r="F29" s="56">
        <f>Experience!C34</f>
        <v>0</v>
      </c>
      <c r="G29" s="56">
        <f>Experience!D34</f>
        <v>0</v>
      </c>
      <c r="H29" s="56">
        <f>Experience!E34</f>
        <v>0</v>
      </c>
      <c r="I29" s="56">
        <f>Experience!F34</f>
        <v>0</v>
      </c>
      <c r="J29" s="56">
        <f>Experience!G34</f>
        <v>0</v>
      </c>
      <c r="K29" s="56">
        <f>Experience!H34</f>
        <v>0</v>
      </c>
      <c r="L29" s="56">
        <f>Experience!I34</f>
        <v>0</v>
      </c>
      <c r="M29" s="56">
        <f>Experience!J34</f>
        <v>0</v>
      </c>
      <c r="N29" s="56">
        <f>Experience!K34</f>
        <v>0</v>
      </c>
      <c r="O29" s="56">
        <f>Experience!L34</f>
        <v>0</v>
      </c>
      <c r="P29" s="56">
        <f>Experience!M34</f>
        <v>0</v>
      </c>
      <c r="Q29" s="56">
        <f>Experience!N34</f>
        <v>0</v>
      </c>
      <c r="R29" s="56">
        <f>Experience!O34</f>
        <v>0</v>
      </c>
      <c r="S29" s="56">
        <f>Experience!P34</f>
        <v>0</v>
      </c>
      <c r="T29" s="57">
        <f t="shared" ca="1" si="0"/>
        <v>43258</v>
      </c>
    </row>
    <row r="30" spans="1:20">
      <c r="A30" s="57">
        <f>PLRS!$D$5</f>
        <v>0</v>
      </c>
      <c r="B30" s="56">
        <f>PLRS!$D$1</f>
        <v>0</v>
      </c>
      <c r="C30" s="56">
        <f>PLRS!$D$2</f>
        <v>0</v>
      </c>
      <c r="D30" s="56">
        <f>PLRS!$D$3</f>
        <v>0</v>
      </c>
      <c r="E30" s="56" t="str">
        <f>Experience!B35</f>
        <v>Future</v>
      </c>
      <c r="F30" s="56">
        <f>Experience!C35</f>
        <v>0</v>
      </c>
      <c r="G30" s="56">
        <f>Experience!D35</f>
        <v>0</v>
      </c>
      <c r="H30" s="56">
        <f>Experience!E35</f>
        <v>0</v>
      </c>
      <c r="I30" s="56">
        <f>Experience!F35</f>
        <v>0</v>
      </c>
      <c r="J30" s="56">
        <f>Experience!G35</f>
        <v>0</v>
      </c>
      <c r="K30" s="56">
        <f>Experience!H35</f>
        <v>0</v>
      </c>
      <c r="L30" s="56">
        <f>Experience!I35</f>
        <v>0</v>
      </c>
      <c r="M30" s="56">
        <f>Experience!J35</f>
        <v>0</v>
      </c>
      <c r="N30" s="56">
        <f>Experience!K35</f>
        <v>0</v>
      </c>
      <c r="O30" s="56">
        <f>Experience!L35</f>
        <v>0</v>
      </c>
      <c r="P30" s="56">
        <f>Experience!M35</f>
        <v>0</v>
      </c>
      <c r="Q30" s="56">
        <f>Experience!N35</f>
        <v>0</v>
      </c>
      <c r="R30" s="56">
        <f>Experience!O35</f>
        <v>0</v>
      </c>
      <c r="S30" s="56">
        <f>Experience!P35</f>
        <v>0</v>
      </c>
      <c r="T30" s="57">
        <f t="shared" ca="1" si="0"/>
        <v>43258</v>
      </c>
    </row>
    <row r="31" spans="1:20">
      <c r="A31" s="57">
        <f>PLRS!$D$5</f>
        <v>0</v>
      </c>
      <c r="B31" s="56">
        <f>PLRS!$D$1</f>
        <v>0</v>
      </c>
      <c r="C31" s="56">
        <f>PLRS!$D$2</f>
        <v>0</v>
      </c>
      <c r="D31" s="56">
        <f>PLRS!$D$3</f>
        <v>0</v>
      </c>
      <c r="E31" s="56" t="str">
        <f>Experience!B36</f>
        <v>Lifetime</v>
      </c>
      <c r="F31" s="56">
        <f>Experience!C36</f>
        <v>0</v>
      </c>
      <c r="G31" s="56">
        <f>Experience!D36</f>
        <v>0</v>
      </c>
      <c r="H31" s="56">
        <f>Experience!E36</f>
        <v>0</v>
      </c>
      <c r="I31" s="56">
        <f>Experience!F36</f>
        <v>0</v>
      </c>
      <c r="J31" s="56">
        <f>Experience!G36</f>
        <v>0</v>
      </c>
      <c r="K31" s="56">
        <f>Experience!H36</f>
        <v>0</v>
      </c>
      <c r="L31" s="56">
        <f>Experience!I36</f>
        <v>0</v>
      </c>
      <c r="M31" s="56">
        <f>Experience!J36</f>
        <v>0</v>
      </c>
      <c r="N31" s="56">
        <f>Experience!K36</f>
        <v>0</v>
      </c>
      <c r="O31" s="56">
        <f>Experience!L36</f>
        <v>0</v>
      </c>
      <c r="P31" s="56">
        <f>Experience!M36</f>
        <v>0</v>
      </c>
      <c r="Q31" s="56">
        <f>Experience!N36</f>
        <v>0</v>
      </c>
      <c r="R31" s="56">
        <f>Experience!O36</f>
        <v>0</v>
      </c>
      <c r="S31" s="56">
        <f>Experience!P36</f>
        <v>0</v>
      </c>
      <c r="T31" s="57">
        <f t="shared" ca="1" si="0"/>
        <v>43258</v>
      </c>
    </row>
    <row r="32" spans="1:20">
      <c r="A32" s="57"/>
      <c r="B32" s="56"/>
      <c r="C32" s="56"/>
      <c r="D32" s="56"/>
      <c r="E32" s="56"/>
      <c r="F32" s="56"/>
      <c r="G32" s="56"/>
      <c r="H32" s="56"/>
      <c r="I32" s="56"/>
      <c r="J32" s="56"/>
      <c r="T32" s="57"/>
    </row>
    <row r="33" spans="1:20">
      <c r="A33" s="57"/>
      <c r="B33" s="56"/>
      <c r="C33" s="56"/>
      <c r="D33" s="56"/>
      <c r="E33" s="56"/>
      <c r="F33" s="56"/>
      <c r="G33" s="56"/>
      <c r="H33" s="56"/>
      <c r="I33" s="56"/>
      <c r="J33" s="56"/>
      <c r="T33" s="57"/>
    </row>
    <row r="34" spans="1:20">
      <c r="A34" s="57"/>
      <c r="B34" s="56"/>
      <c r="C34" s="56"/>
      <c r="D34" s="56"/>
      <c r="E34" s="56"/>
      <c r="F34" s="56"/>
      <c r="G34" s="56"/>
      <c r="H34" s="56"/>
      <c r="I34" s="56"/>
      <c r="J34" s="56"/>
      <c r="T34" s="57"/>
    </row>
    <row r="35" spans="1:20">
      <c r="A35" s="57"/>
      <c r="B35" s="56"/>
      <c r="C35" s="56"/>
      <c r="D35" s="56"/>
      <c r="E35" s="56"/>
      <c r="F35" s="56"/>
      <c r="G35" s="56"/>
      <c r="H35" s="56"/>
      <c r="I35" s="56"/>
      <c r="J35" s="56"/>
      <c r="T35" s="57"/>
    </row>
    <row r="36" spans="1:20">
      <c r="A36" s="57"/>
      <c r="B36" s="56"/>
      <c r="C36" s="56"/>
      <c r="D36" s="56"/>
      <c r="E36" s="56"/>
      <c r="F36" s="56"/>
      <c r="G36" s="56"/>
      <c r="H36" s="56"/>
      <c r="I36" s="56"/>
      <c r="J36" s="56"/>
      <c r="T36" s="57"/>
    </row>
    <row r="37" spans="1:20">
      <c r="A37" s="57"/>
      <c r="B37" s="56"/>
      <c r="C37" s="56"/>
      <c r="D37" s="56"/>
      <c r="E37" s="56"/>
      <c r="F37" s="56"/>
      <c r="G37" s="56"/>
      <c r="H37" s="56"/>
      <c r="I37" s="56"/>
      <c r="J37" s="56"/>
      <c r="T37" s="57"/>
    </row>
    <row r="38" spans="1:20">
      <c r="A38" s="57"/>
      <c r="B38" s="56"/>
      <c r="C38" s="56"/>
      <c r="D38" s="56"/>
      <c r="E38" s="56"/>
      <c r="F38" s="56"/>
      <c r="G38" s="56"/>
      <c r="H38" s="56"/>
      <c r="I38" s="56"/>
      <c r="J38" s="56"/>
      <c r="T38" s="57"/>
    </row>
    <row r="39" spans="1:20">
      <c r="A39" s="57"/>
      <c r="B39" s="56"/>
      <c r="C39" s="56"/>
      <c r="D39" s="56"/>
      <c r="E39" s="56"/>
      <c r="F39" s="56"/>
      <c r="G39" s="56"/>
      <c r="H39" s="56"/>
      <c r="I39" s="56"/>
      <c r="J39" s="56"/>
      <c r="T39" s="57"/>
    </row>
    <row r="40" spans="1:20">
      <c r="A40" s="57"/>
      <c r="B40" s="56"/>
      <c r="C40" s="56"/>
      <c r="D40" s="56"/>
      <c r="E40" s="56"/>
      <c r="F40" s="56"/>
      <c r="G40" s="56"/>
      <c r="H40" s="56"/>
      <c r="I40" s="56"/>
      <c r="J40" s="56"/>
      <c r="T40" s="57"/>
    </row>
    <row r="41" spans="1:20">
      <c r="A41" s="57"/>
      <c r="B41" s="56"/>
      <c r="C41" s="56"/>
      <c r="D41" s="56"/>
      <c r="E41" s="56"/>
      <c r="F41" s="56"/>
      <c r="G41" s="56"/>
      <c r="H41" s="56"/>
      <c r="I41" s="56"/>
      <c r="J41" s="56"/>
      <c r="T41" s="57"/>
    </row>
    <row r="42" spans="1:20">
      <c r="A42" s="57"/>
      <c r="B42" s="56"/>
      <c r="C42" s="56"/>
      <c r="D42" s="56"/>
      <c r="E42" s="56"/>
      <c r="F42" s="56"/>
      <c r="G42" s="56"/>
      <c r="H42" s="56"/>
      <c r="I42" s="56"/>
      <c r="J42" s="56"/>
      <c r="T42" s="57"/>
    </row>
    <row r="43" spans="1:20">
      <c r="A43" s="57"/>
      <c r="B43" s="56"/>
      <c r="C43" s="56"/>
      <c r="D43" s="56"/>
      <c r="E43" s="56"/>
      <c r="F43" s="56"/>
      <c r="G43" s="56"/>
      <c r="H43" s="56"/>
      <c r="I43" s="56"/>
      <c r="J43" s="56"/>
      <c r="T43" s="57"/>
    </row>
    <row r="44" spans="1:20">
      <c r="A44" s="57"/>
      <c r="B44" s="56"/>
      <c r="C44" s="56"/>
      <c r="D44" s="56"/>
      <c r="E44" s="56"/>
      <c r="F44" s="56"/>
      <c r="G44" s="56"/>
      <c r="H44" s="56"/>
      <c r="I44" s="56"/>
      <c r="J44" s="56"/>
      <c r="T44" s="57"/>
    </row>
    <row r="45" spans="1:20">
      <c r="A45" s="57"/>
      <c r="B45" s="56"/>
      <c r="C45" s="56"/>
      <c r="D45" s="56"/>
      <c r="E45" s="56"/>
      <c r="F45" s="56"/>
      <c r="G45" s="56"/>
      <c r="H45" s="56"/>
      <c r="I45" s="56"/>
      <c r="J45" s="56"/>
      <c r="T45" s="57"/>
    </row>
    <row r="46" spans="1:20">
      <c r="A46" s="57"/>
      <c r="B46" s="56"/>
      <c r="C46" s="56"/>
      <c r="D46" s="56"/>
      <c r="E46" s="56"/>
      <c r="F46" s="56"/>
      <c r="G46" s="56"/>
      <c r="H46" s="56"/>
      <c r="I46" s="56"/>
      <c r="J46" s="56"/>
      <c r="T46" s="57"/>
    </row>
    <row r="47" spans="1:20">
      <c r="A47" s="57"/>
      <c r="B47" s="56"/>
      <c r="C47" s="56"/>
      <c r="D47" s="56"/>
      <c r="E47" s="56"/>
      <c r="F47" s="56"/>
      <c r="G47" s="56"/>
      <c r="H47" s="56"/>
      <c r="I47" s="56"/>
      <c r="J47" s="56"/>
      <c r="T47" s="57"/>
    </row>
    <row r="48" spans="1:20">
      <c r="A48" s="57"/>
      <c r="B48" s="56"/>
      <c r="C48" s="56"/>
      <c r="D48" s="56"/>
      <c r="E48" s="56"/>
      <c r="F48" s="56"/>
      <c r="G48" s="56"/>
      <c r="H48" s="56"/>
      <c r="I48" s="56"/>
      <c r="J48" s="56"/>
      <c r="T48" s="57"/>
    </row>
    <row r="49" spans="1:20">
      <c r="A49" s="57"/>
      <c r="B49" s="56"/>
      <c r="C49" s="56"/>
      <c r="D49" s="56"/>
      <c r="E49" s="56"/>
      <c r="F49" s="56"/>
      <c r="G49" s="56"/>
      <c r="H49" s="56"/>
      <c r="I49" s="56"/>
      <c r="J49" s="56"/>
      <c r="T49" s="57"/>
    </row>
    <row r="50" spans="1:20">
      <c r="A50" s="57"/>
      <c r="B50" s="56"/>
      <c r="C50" s="56"/>
      <c r="D50" s="56"/>
      <c r="E50" s="56"/>
      <c r="F50" s="56"/>
      <c r="G50" s="56"/>
      <c r="H50" s="56"/>
      <c r="I50" s="56"/>
      <c r="J50" s="56"/>
      <c r="T50" s="57"/>
    </row>
    <row r="51" spans="1:20">
      <c r="A51" s="57"/>
      <c r="B51" s="56"/>
      <c r="C51" s="56"/>
      <c r="D51" s="56"/>
      <c r="E51" s="56"/>
      <c r="F51" s="56"/>
      <c r="G51" s="56"/>
      <c r="H51" s="56"/>
      <c r="I51" s="56"/>
      <c r="J51" s="56"/>
      <c r="T51" s="57"/>
    </row>
    <row r="52" spans="1:20">
      <c r="A52" s="57"/>
      <c r="B52" s="56"/>
      <c r="C52" s="56"/>
      <c r="D52" s="56"/>
      <c r="E52" s="56"/>
      <c r="F52" s="56"/>
      <c r="G52" s="56"/>
      <c r="H52" s="56"/>
      <c r="I52" s="56"/>
      <c r="J52" s="56"/>
      <c r="T52" s="57"/>
    </row>
    <row r="53" spans="1:20">
      <c r="A53" s="57"/>
      <c r="B53" s="56"/>
      <c r="C53" s="56"/>
      <c r="D53" s="56"/>
      <c r="E53" s="56"/>
      <c r="F53" s="56"/>
      <c r="G53" s="56"/>
      <c r="H53" s="56"/>
      <c r="I53" s="56"/>
      <c r="J53" s="56"/>
      <c r="T53" s="57"/>
    </row>
    <row r="54" spans="1:20">
      <c r="A54" s="57"/>
      <c r="B54" s="56"/>
      <c r="C54" s="56"/>
      <c r="D54" s="56"/>
      <c r="E54" s="56"/>
      <c r="F54" s="56"/>
      <c r="G54" s="56"/>
      <c r="H54" s="56"/>
      <c r="I54" s="56"/>
      <c r="J54" s="56"/>
      <c r="T54" s="57"/>
    </row>
    <row r="55" spans="1:20">
      <c r="A55" s="57"/>
      <c r="B55" s="56"/>
      <c r="C55" s="56"/>
      <c r="D55" s="56"/>
      <c r="E55" s="56"/>
      <c r="F55" s="56"/>
      <c r="G55" s="56"/>
      <c r="H55" s="56"/>
      <c r="I55" s="56"/>
      <c r="J55" s="56"/>
      <c r="T55" s="57"/>
    </row>
    <row r="56" spans="1:20">
      <c r="A56" s="57"/>
      <c r="B56" s="56"/>
      <c r="C56" s="56"/>
      <c r="D56" s="56"/>
      <c r="E56" s="56"/>
      <c r="F56" s="56"/>
      <c r="G56" s="56"/>
      <c r="H56" s="56"/>
      <c r="I56" s="56"/>
      <c r="J56" s="56"/>
      <c r="T56" s="57"/>
    </row>
    <row r="57" spans="1:20">
      <c r="A57" s="57"/>
      <c r="B57" s="56"/>
      <c r="C57" s="56"/>
      <c r="D57" s="56"/>
      <c r="E57" s="56"/>
      <c r="F57" s="56"/>
      <c r="G57" s="56"/>
      <c r="H57" s="56"/>
      <c r="I57" s="56"/>
      <c r="J57" s="56"/>
      <c r="T57" s="57"/>
    </row>
    <row r="58" spans="1:20">
      <c r="A58" s="57"/>
      <c r="B58" s="56"/>
      <c r="C58" s="56"/>
      <c r="D58" s="56"/>
      <c r="E58" s="56"/>
      <c r="F58" s="56"/>
      <c r="G58" s="56"/>
      <c r="H58" s="56"/>
      <c r="I58" s="56"/>
      <c r="J58" s="56"/>
      <c r="T58" s="57"/>
    </row>
    <row r="59" spans="1:20">
      <c r="A59" s="57"/>
      <c r="B59" s="56"/>
      <c r="C59" s="56"/>
      <c r="D59" s="56"/>
      <c r="E59" s="56"/>
      <c r="F59" s="56"/>
      <c r="G59" s="56"/>
      <c r="H59" s="56"/>
      <c r="I59" s="56"/>
      <c r="J59" s="56"/>
      <c r="T59" s="57"/>
    </row>
    <row r="60" spans="1:20">
      <c r="A60" s="57"/>
      <c r="B60" s="56"/>
      <c r="C60" s="56"/>
      <c r="D60" s="56"/>
      <c r="E60" s="56"/>
      <c r="F60" s="56"/>
      <c r="G60" s="56"/>
      <c r="H60" s="56"/>
      <c r="I60" s="56"/>
      <c r="J60" s="56"/>
      <c r="T60" s="57"/>
    </row>
    <row r="61" spans="1:20">
      <c r="A61" s="57"/>
      <c r="B61" s="56"/>
      <c r="C61" s="56"/>
      <c r="D61" s="56"/>
      <c r="E61" s="56"/>
      <c r="F61" s="56"/>
      <c r="G61" s="56"/>
      <c r="H61" s="56"/>
      <c r="I61" s="56"/>
      <c r="J61" s="56"/>
      <c r="T61" s="57"/>
    </row>
    <row r="62" spans="1:20">
      <c r="A62" s="57"/>
      <c r="B62" s="56"/>
      <c r="C62" s="56"/>
      <c r="D62" s="56"/>
      <c r="E62" s="56"/>
      <c r="F62" s="56"/>
      <c r="G62" s="56"/>
      <c r="H62" s="56"/>
      <c r="I62" s="56"/>
      <c r="J62" s="56"/>
      <c r="T62" s="57"/>
    </row>
    <row r="63" spans="1:20">
      <c r="A63" s="57"/>
      <c r="B63" s="56"/>
      <c r="C63" s="56"/>
      <c r="D63" s="56"/>
      <c r="E63" s="56"/>
      <c r="F63" s="56"/>
      <c r="G63" s="56"/>
      <c r="H63" s="56"/>
      <c r="I63" s="56"/>
      <c r="J63" s="56"/>
      <c r="T63" s="57"/>
    </row>
    <row r="64" spans="1:20">
      <c r="A64" s="57"/>
      <c r="B64" s="56"/>
      <c r="C64" s="56"/>
      <c r="D64" s="56"/>
      <c r="E64" s="56"/>
      <c r="F64" s="56"/>
      <c r="G64" s="56"/>
      <c r="H64" s="56"/>
      <c r="I64" s="56"/>
      <c r="J64" s="56"/>
      <c r="T64" s="57"/>
    </row>
    <row r="65" spans="1:20">
      <c r="A65" s="57"/>
      <c r="B65" s="56"/>
      <c r="C65" s="56"/>
      <c r="D65" s="56"/>
      <c r="E65" s="56"/>
      <c r="F65" s="56"/>
      <c r="G65" s="56"/>
      <c r="H65" s="56"/>
      <c r="I65" s="56"/>
      <c r="J65" s="56"/>
      <c r="T65" s="57"/>
    </row>
    <row r="66" spans="1:20">
      <c r="A66" s="57"/>
      <c r="B66" s="56"/>
      <c r="C66" s="56"/>
      <c r="D66" s="56"/>
      <c r="E66" s="56"/>
      <c r="F66" s="56"/>
      <c r="G66" s="56"/>
      <c r="H66" s="56"/>
      <c r="I66" s="56"/>
      <c r="J66" s="56"/>
      <c r="T66" s="57"/>
    </row>
    <row r="67" spans="1:20">
      <c r="A67" s="57"/>
      <c r="B67" s="56"/>
      <c r="C67" s="56"/>
      <c r="D67" s="56"/>
      <c r="E67" s="56"/>
      <c r="F67" s="56"/>
      <c r="G67" s="56"/>
      <c r="H67" s="56"/>
      <c r="I67" s="56"/>
      <c r="J67" s="56"/>
      <c r="T67" s="57"/>
    </row>
    <row r="68" spans="1:20">
      <c r="A68" s="57"/>
      <c r="B68" s="56"/>
      <c r="C68" s="56"/>
      <c r="D68" s="56"/>
      <c r="E68" s="56"/>
      <c r="F68" s="56"/>
      <c r="G68" s="56"/>
      <c r="H68" s="56"/>
      <c r="I68" s="56"/>
      <c r="J68" s="56"/>
      <c r="T68" s="57"/>
    </row>
    <row r="69" spans="1:20">
      <c r="A69" s="57"/>
      <c r="B69" s="56"/>
      <c r="C69" s="56"/>
      <c r="D69" s="56"/>
      <c r="E69" s="56"/>
      <c r="F69" s="56"/>
      <c r="G69" s="56"/>
      <c r="H69" s="56"/>
      <c r="I69" s="56"/>
      <c r="J69" s="56"/>
      <c r="T69" s="57"/>
    </row>
    <row r="70" spans="1:20">
      <c r="A70" s="57"/>
      <c r="B70" s="56"/>
      <c r="C70" s="56"/>
      <c r="D70" s="56"/>
      <c r="E70" s="56"/>
      <c r="F70" s="56"/>
      <c r="G70" s="56"/>
      <c r="H70" s="56"/>
      <c r="I70" s="56"/>
      <c r="J70" s="56"/>
      <c r="T70" s="57"/>
    </row>
    <row r="71" spans="1:20">
      <c r="A71" s="57"/>
      <c r="B71" s="56"/>
      <c r="C71" s="56"/>
      <c r="D71" s="56"/>
      <c r="E71" s="56"/>
      <c r="F71" s="56"/>
      <c r="G71" s="56"/>
      <c r="H71" s="56"/>
      <c r="I71" s="56"/>
      <c r="J71" s="56"/>
      <c r="T71" s="57"/>
    </row>
    <row r="72" spans="1:20">
      <c r="A72" s="57"/>
      <c r="B72" s="56"/>
      <c r="C72" s="56"/>
      <c r="D72" s="56"/>
      <c r="E72" s="60"/>
      <c r="F72" s="60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7"/>
    </row>
    <row r="73" spans="1:20">
      <c r="A73" s="57"/>
      <c r="B73" s="56"/>
      <c r="C73" s="56"/>
      <c r="D73" s="56"/>
      <c r="E73" s="60"/>
      <c r="F73" s="60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7"/>
    </row>
    <row r="74" spans="1:20">
      <c r="A74" s="57"/>
      <c r="B74" s="56"/>
      <c r="C74" s="56"/>
      <c r="D74" s="56"/>
      <c r="E74" s="60"/>
      <c r="F74" s="60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7"/>
    </row>
    <row r="75" spans="1:20">
      <c r="A75" s="57"/>
      <c r="B75" s="56"/>
      <c r="C75" s="56"/>
      <c r="D75" s="56"/>
      <c r="E75" s="60"/>
      <c r="F75" s="60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7"/>
    </row>
    <row r="76" spans="1:20">
      <c r="A76" s="57"/>
      <c r="B76" s="56"/>
      <c r="C76" s="56"/>
      <c r="D76" s="56"/>
      <c r="E76" s="60"/>
      <c r="F76" s="60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7"/>
    </row>
    <row r="77" spans="1:20">
      <c r="A77" s="57"/>
      <c r="B77" s="56"/>
      <c r="C77" s="56"/>
      <c r="D77" s="56"/>
      <c r="E77" s="60"/>
      <c r="F77" s="60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7"/>
    </row>
    <row r="78" spans="1:20">
      <c r="A78" s="57"/>
      <c r="B78" s="56"/>
      <c r="C78" s="56"/>
      <c r="D78" s="56"/>
      <c r="E78" s="60"/>
      <c r="F78" s="60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7"/>
    </row>
    <row r="79" spans="1:20">
      <c r="A79" s="57"/>
      <c r="B79" s="56"/>
      <c r="C79" s="56"/>
      <c r="D79" s="56"/>
      <c r="E79" s="60"/>
      <c r="F79" s="60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7"/>
    </row>
    <row r="80" spans="1:20">
      <c r="A80" s="57"/>
      <c r="B80" s="56"/>
      <c r="C80" s="56"/>
      <c r="D80" s="56"/>
      <c r="E80" s="60"/>
      <c r="F80" s="60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7"/>
    </row>
    <row r="81" spans="1:20">
      <c r="A81" s="57"/>
      <c r="B81" s="56"/>
      <c r="C81" s="56"/>
      <c r="D81" s="56"/>
      <c r="E81" s="60"/>
      <c r="F81" s="60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7"/>
    </row>
    <row r="82" spans="1:20">
      <c r="A82" s="57"/>
      <c r="B82" s="56"/>
      <c r="C82" s="56"/>
      <c r="D82" s="56"/>
      <c r="E82" s="60"/>
      <c r="F82" s="60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7"/>
    </row>
    <row r="83" spans="1:20">
      <c r="A83" s="57"/>
      <c r="B83" s="56"/>
      <c r="C83" s="56"/>
      <c r="D83" s="56"/>
      <c r="E83" s="60"/>
      <c r="F83" s="60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7"/>
    </row>
    <row r="84" spans="1:20">
      <c r="A84" s="57"/>
      <c r="B84" s="56"/>
      <c r="C84" s="56"/>
      <c r="D84" s="56"/>
      <c r="E84" s="60"/>
      <c r="F84" s="60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7"/>
    </row>
    <row r="85" spans="1:20">
      <c r="A85" s="57"/>
      <c r="B85" s="56"/>
      <c r="C85" s="56"/>
      <c r="D85" s="56"/>
      <c r="E85" s="60"/>
      <c r="F85" s="60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7"/>
    </row>
    <row r="86" spans="1:20">
      <c r="A86" s="57"/>
      <c r="B86" s="56"/>
      <c r="C86" s="56"/>
      <c r="D86" s="56"/>
      <c r="E86" s="60"/>
      <c r="F86" s="60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7"/>
    </row>
    <row r="87" spans="1:20">
      <c r="A87" s="57"/>
      <c r="B87" s="56"/>
      <c r="C87" s="56"/>
      <c r="D87" s="56"/>
      <c r="E87" s="60"/>
      <c r="F87" s="60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7"/>
    </row>
    <row r="88" spans="1:20">
      <c r="A88" s="57"/>
      <c r="B88" s="56"/>
      <c r="C88" s="56"/>
      <c r="D88" s="56"/>
      <c r="E88" s="60"/>
      <c r="F88" s="60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7"/>
    </row>
    <row r="89" spans="1:20">
      <c r="A89" s="57"/>
      <c r="B89" s="56"/>
      <c r="C89" s="56"/>
      <c r="D89" s="56"/>
      <c r="E89" s="60"/>
      <c r="F89" s="60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7"/>
    </row>
    <row r="90" spans="1:20">
      <c r="A90" s="57"/>
      <c r="B90" s="56"/>
      <c r="C90" s="56"/>
      <c r="D90" s="56"/>
      <c r="E90" s="60"/>
      <c r="F90" s="60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7"/>
    </row>
    <row r="91" spans="1:20">
      <c r="A91" s="57"/>
      <c r="B91" s="56"/>
      <c r="C91" s="56"/>
      <c r="D91" s="56"/>
      <c r="E91" s="60"/>
      <c r="F91" s="60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7"/>
    </row>
    <row r="92" spans="1:20">
      <c r="A92" s="57"/>
      <c r="B92" s="56"/>
      <c r="C92" s="56"/>
      <c r="D92" s="56"/>
      <c r="E92" s="60"/>
      <c r="F92" s="60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7"/>
    </row>
    <row r="93" spans="1:20">
      <c r="A93" s="57"/>
      <c r="B93" s="56"/>
      <c r="C93" s="56"/>
      <c r="D93" s="56"/>
      <c r="E93" s="60"/>
      <c r="F93" s="60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7"/>
    </row>
    <row r="94" spans="1:20">
      <c r="A94" s="57"/>
      <c r="B94" s="56"/>
      <c r="C94" s="56"/>
      <c r="D94" s="56"/>
      <c r="E94" s="60"/>
      <c r="F94" s="60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7"/>
    </row>
    <row r="95" spans="1:20">
      <c r="A95" s="57"/>
      <c r="B95" s="56"/>
      <c r="C95" s="56"/>
      <c r="D95" s="56"/>
      <c r="E95" s="60"/>
      <c r="F95" s="60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7"/>
    </row>
    <row r="96" spans="1:20">
      <c r="A96" s="57"/>
      <c r="B96" s="56"/>
      <c r="C96" s="56"/>
      <c r="D96" s="56"/>
      <c r="E96" s="60"/>
      <c r="F96" s="60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7"/>
    </row>
    <row r="97" spans="1:20">
      <c r="A97" s="57"/>
      <c r="B97" s="56"/>
      <c r="C97" s="56"/>
      <c r="D97" s="56"/>
      <c r="E97" s="60"/>
      <c r="F97" s="60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7"/>
    </row>
    <row r="98" spans="1:20">
      <c r="A98" s="57"/>
      <c r="B98" s="56"/>
      <c r="C98" s="56"/>
      <c r="D98" s="56"/>
      <c r="E98" s="60"/>
      <c r="F98" s="60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7"/>
    </row>
    <row r="99" spans="1:20">
      <c r="A99" s="57"/>
      <c r="B99" s="56"/>
      <c r="C99" s="56"/>
      <c r="D99" s="56"/>
      <c r="E99" s="60"/>
      <c r="F99" s="60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7"/>
    </row>
    <row r="100" spans="1:20">
      <c r="A100" s="57"/>
      <c r="B100" s="56"/>
      <c r="C100" s="56"/>
      <c r="D100" s="56"/>
      <c r="E100" s="60"/>
      <c r="F100" s="60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7"/>
    </row>
    <row r="101" spans="1:20">
      <c r="A101" s="57"/>
      <c r="B101" s="56"/>
      <c r="C101" s="56"/>
      <c r="D101" s="56"/>
      <c r="E101" s="60"/>
      <c r="F101" s="60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7"/>
    </row>
    <row r="102" spans="1:20">
      <c r="A102" s="57"/>
      <c r="B102" s="56"/>
      <c r="C102" s="56"/>
      <c r="D102" s="56"/>
      <c r="E102" s="60"/>
      <c r="F102" s="60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7"/>
    </row>
    <row r="103" spans="1:20">
      <c r="A103" s="57"/>
      <c r="B103" s="56"/>
      <c r="C103" s="56"/>
      <c r="D103" s="56"/>
      <c r="E103" s="60"/>
      <c r="F103" s="60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7"/>
    </row>
    <row r="104" spans="1:20">
      <c r="A104" s="57"/>
      <c r="B104" s="56"/>
      <c r="C104" s="56"/>
      <c r="D104" s="56"/>
      <c r="E104" s="60"/>
      <c r="F104" s="60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7"/>
    </row>
    <row r="105" spans="1:20">
      <c r="A105" s="57"/>
      <c r="B105" s="56"/>
      <c r="C105" s="56"/>
      <c r="D105" s="56"/>
      <c r="E105" s="60"/>
      <c r="F105" s="60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7"/>
    </row>
    <row r="106" spans="1:20">
      <c r="A106" s="57"/>
      <c r="B106" s="56"/>
      <c r="C106" s="56"/>
      <c r="D106" s="56"/>
      <c r="E106" s="60"/>
      <c r="F106" s="60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7"/>
    </row>
    <row r="107" spans="1:20">
      <c r="A107" s="57"/>
      <c r="B107" s="56"/>
      <c r="C107" s="56"/>
      <c r="D107" s="56"/>
      <c r="E107" s="60"/>
      <c r="F107" s="60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7"/>
    </row>
    <row r="108" spans="1:20">
      <c r="A108" s="57"/>
      <c r="B108" s="56"/>
      <c r="C108" s="56"/>
      <c r="D108" s="56"/>
      <c r="E108" s="60"/>
      <c r="F108" s="60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7"/>
    </row>
    <row r="109" spans="1:20">
      <c r="A109" s="57"/>
      <c r="B109" s="56"/>
      <c r="C109" s="56"/>
      <c r="D109" s="56"/>
      <c r="E109" s="60"/>
      <c r="F109" s="60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7"/>
    </row>
    <row r="110" spans="1:20">
      <c r="A110" s="57"/>
      <c r="B110" s="56"/>
      <c r="C110" s="56"/>
      <c r="D110" s="56"/>
      <c r="E110" s="60"/>
      <c r="F110" s="60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7"/>
    </row>
    <row r="111" spans="1:20">
      <c r="A111" s="57"/>
      <c r="B111" s="56"/>
      <c r="C111" s="56"/>
      <c r="D111" s="56"/>
      <c r="E111" s="60"/>
      <c r="F111" s="60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7"/>
    </row>
    <row r="112" spans="1:20">
      <c r="A112" s="57"/>
      <c r="B112" s="56"/>
      <c r="C112" s="56"/>
      <c r="D112" s="56"/>
      <c r="E112" s="60"/>
      <c r="F112" s="60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7"/>
    </row>
    <row r="113" spans="1:20">
      <c r="A113" s="57"/>
      <c r="B113" s="56"/>
      <c r="C113" s="56"/>
      <c r="D113" s="56"/>
      <c r="E113" s="60"/>
      <c r="F113" s="60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7"/>
    </row>
    <row r="114" spans="1:20">
      <c r="A114" s="57"/>
      <c r="B114" s="56"/>
      <c r="C114" s="56"/>
      <c r="D114" s="56"/>
      <c r="E114" s="60"/>
      <c r="F114" s="60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7"/>
    </row>
    <row r="115" spans="1:20">
      <c r="A115" s="57"/>
      <c r="B115" s="56"/>
      <c r="C115" s="56"/>
      <c r="D115" s="56"/>
      <c r="E115" s="60"/>
      <c r="F115" s="60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7"/>
    </row>
    <row r="116" spans="1:20">
      <c r="A116" s="57"/>
      <c r="B116" s="56"/>
      <c r="C116" s="56"/>
      <c r="D116" s="56"/>
      <c r="E116" s="60"/>
      <c r="F116" s="60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7"/>
    </row>
    <row r="117" spans="1:20">
      <c r="A117" s="57"/>
      <c r="B117" s="56"/>
      <c r="C117" s="56"/>
      <c r="D117" s="56"/>
      <c r="E117" s="60"/>
      <c r="F117" s="60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7"/>
    </row>
    <row r="118" spans="1:20">
      <c r="A118" s="57"/>
      <c r="B118" s="56"/>
      <c r="C118" s="56"/>
      <c r="D118" s="56"/>
      <c r="E118" s="60"/>
      <c r="F118" s="60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7"/>
    </row>
    <row r="119" spans="1:20">
      <c r="A119" s="57"/>
      <c r="B119" s="56"/>
      <c r="C119" s="56"/>
      <c r="D119" s="56"/>
      <c r="E119" s="60"/>
      <c r="F119" s="60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7"/>
    </row>
    <row r="120" spans="1:20">
      <c r="A120" s="57"/>
      <c r="B120" s="56"/>
      <c r="C120" s="56"/>
      <c r="D120" s="56"/>
      <c r="E120" s="60"/>
      <c r="F120" s="60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7"/>
    </row>
    <row r="121" spans="1:20">
      <c r="A121" s="57"/>
      <c r="B121" s="56"/>
      <c r="C121" s="56"/>
      <c r="D121" s="56"/>
      <c r="E121" s="60"/>
      <c r="F121" s="60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7"/>
    </row>
    <row r="122" spans="1:20">
      <c r="A122" s="57"/>
      <c r="B122" s="56"/>
      <c r="C122" s="56"/>
      <c r="D122" s="56"/>
      <c r="E122" s="60"/>
      <c r="F122" s="60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7"/>
    </row>
    <row r="123" spans="1:20">
      <c r="A123" s="57"/>
      <c r="B123" s="56"/>
      <c r="C123" s="56"/>
      <c r="D123" s="56"/>
      <c r="E123" s="60"/>
      <c r="F123" s="60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7"/>
    </row>
    <row r="124" spans="1:20">
      <c r="A124" s="57"/>
      <c r="B124" s="56"/>
      <c r="C124" s="56"/>
      <c r="D124" s="56"/>
      <c r="E124" s="60"/>
      <c r="F124" s="60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7"/>
    </row>
    <row r="125" spans="1:20">
      <c r="A125" s="57"/>
      <c r="B125" s="56"/>
      <c r="C125" s="56"/>
      <c r="D125" s="56"/>
      <c r="E125" s="60"/>
      <c r="F125" s="60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7"/>
    </row>
    <row r="126" spans="1:20">
      <c r="A126" s="57"/>
      <c r="B126" s="56"/>
      <c r="C126" s="56"/>
      <c r="D126" s="56"/>
      <c r="E126" s="60"/>
      <c r="F126" s="60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7"/>
    </row>
    <row r="127" spans="1:20">
      <c r="A127" s="57"/>
      <c r="B127" s="56"/>
      <c r="C127" s="56"/>
      <c r="D127" s="56"/>
      <c r="E127" s="60"/>
      <c r="F127" s="60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7"/>
    </row>
    <row r="128" spans="1:20">
      <c r="A128" s="57"/>
      <c r="B128" s="56"/>
      <c r="C128" s="56"/>
      <c r="D128" s="56"/>
      <c r="E128" s="60"/>
      <c r="F128" s="60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7"/>
    </row>
    <row r="129" spans="1:20">
      <c r="A129" s="57"/>
      <c r="B129" s="56"/>
      <c r="C129" s="56"/>
      <c r="D129" s="56"/>
      <c r="E129" s="60"/>
      <c r="F129" s="60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7"/>
    </row>
    <row r="130" spans="1:20">
      <c r="A130" s="57"/>
      <c r="B130" s="56"/>
      <c r="C130" s="56"/>
      <c r="D130" s="56"/>
      <c r="E130" s="60"/>
      <c r="F130" s="60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7"/>
    </row>
    <row r="131" spans="1:20">
      <c r="A131" s="57"/>
      <c r="B131" s="56"/>
      <c r="C131" s="56"/>
      <c r="D131" s="56"/>
      <c r="E131" s="60"/>
      <c r="F131" s="60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7"/>
    </row>
    <row r="132" spans="1:20">
      <c r="A132" s="57"/>
      <c r="B132" s="56"/>
      <c r="C132" s="56"/>
      <c r="D132" s="56"/>
      <c r="E132" s="60"/>
      <c r="F132" s="60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7"/>
    </row>
    <row r="133" spans="1:20">
      <c r="A133" s="57"/>
      <c r="B133" s="56"/>
      <c r="C133" s="56"/>
      <c r="D133" s="56"/>
      <c r="E133" s="60"/>
      <c r="F133" s="60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7"/>
    </row>
    <row r="134" spans="1:20">
      <c r="A134" s="57"/>
      <c r="B134" s="56"/>
      <c r="C134" s="56"/>
      <c r="D134" s="56"/>
      <c r="E134" s="60"/>
      <c r="F134" s="60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7"/>
    </row>
    <row r="135" spans="1:20">
      <c r="A135" s="57"/>
      <c r="B135" s="56"/>
      <c r="C135" s="56"/>
      <c r="D135" s="56"/>
      <c r="E135" s="60"/>
      <c r="F135" s="60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7"/>
    </row>
    <row r="136" spans="1:20">
      <c r="A136" s="57"/>
      <c r="B136" s="56"/>
      <c r="C136" s="56"/>
      <c r="D136" s="56"/>
      <c r="E136" s="60"/>
      <c r="F136" s="60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7"/>
    </row>
    <row r="137" spans="1:20">
      <c r="A137" s="57"/>
      <c r="B137" s="56"/>
      <c r="C137" s="56"/>
      <c r="D137" s="56"/>
      <c r="E137" s="60"/>
      <c r="F137" s="60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7"/>
    </row>
    <row r="138" spans="1:20">
      <c r="A138" s="57"/>
      <c r="B138" s="56"/>
      <c r="C138" s="56"/>
      <c r="D138" s="56"/>
      <c r="E138" s="60"/>
      <c r="F138" s="60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7"/>
    </row>
    <row r="139" spans="1:20">
      <c r="A139" s="57"/>
      <c r="B139" s="56"/>
      <c r="C139" s="56"/>
      <c r="D139" s="56"/>
      <c r="E139" s="60"/>
      <c r="F139" s="60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7"/>
    </row>
    <row r="140" spans="1:20">
      <c r="A140" s="57"/>
      <c r="B140" s="56"/>
      <c r="C140" s="56"/>
      <c r="D140" s="56"/>
      <c r="E140" s="60"/>
      <c r="F140" s="60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7"/>
    </row>
    <row r="141" spans="1:20">
      <c r="A141" s="57"/>
      <c r="B141" s="56"/>
      <c r="C141" s="56"/>
      <c r="D141" s="56"/>
      <c r="E141" s="60"/>
      <c r="F141" s="60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7"/>
    </row>
    <row r="142" spans="1:20">
      <c r="A142" s="57"/>
      <c r="B142" s="56"/>
      <c r="C142" s="56"/>
      <c r="D142" s="56"/>
      <c r="E142" s="60"/>
      <c r="F142" s="60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7"/>
    </row>
    <row r="143" spans="1:20">
      <c r="A143" s="57"/>
      <c r="B143" s="56"/>
      <c r="C143" s="56"/>
      <c r="D143" s="56"/>
      <c r="E143" s="60"/>
      <c r="F143" s="60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7"/>
    </row>
    <row r="144" spans="1:20">
      <c r="A144" s="57"/>
      <c r="B144" s="56"/>
      <c r="C144" s="56"/>
      <c r="D144" s="56"/>
      <c r="E144" s="60"/>
      <c r="F144" s="60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7"/>
    </row>
    <row r="145" spans="1:20">
      <c r="A145" s="57"/>
      <c r="B145" s="56"/>
      <c r="C145" s="56"/>
      <c r="D145" s="56"/>
      <c r="E145" s="60"/>
      <c r="F145" s="60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7"/>
    </row>
    <row r="146" spans="1:20">
      <c r="A146" s="57"/>
      <c r="B146" s="56"/>
      <c r="C146" s="56"/>
      <c r="D146" s="56"/>
      <c r="E146" s="60"/>
      <c r="F146" s="60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7"/>
    </row>
    <row r="147" spans="1:20">
      <c r="A147" s="57"/>
      <c r="B147" s="56"/>
      <c r="C147" s="56"/>
      <c r="D147" s="56"/>
      <c r="E147" s="60"/>
      <c r="F147" s="60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7"/>
    </row>
    <row r="148" spans="1:20">
      <c r="A148" s="57"/>
      <c r="B148" s="56"/>
      <c r="C148" s="56"/>
      <c r="D148" s="56"/>
      <c r="E148" s="60"/>
      <c r="F148" s="60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7"/>
    </row>
    <row r="149" spans="1:20">
      <c r="A149" s="57"/>
      <c r="B149" s="56"/>
      <c r="C149" s="56"/>
      <c r="D149" s="56"/>
      <c r="E149" s="60"/>
      <c r="F149" s="60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7"/>
    </row>
    <row r="150" spans="1:20">
      <c r="A150" s="57"/>
      <c r="B150" s="56"/>
      <c r="C150" s="56"/>
      <c r="D150" s="56"/>
      <c r="E150" s="60"/>
      <c r="F150" s="60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7"/>
    </row>
    <row r="151" spans="1:20">
      <c r="A151" s="57"/>
      <c r="B151" s="56"/>
      <c r="C151" s="56"/>
      <c r="D151" s="56"/>
      <c r="E151" s="60"/>
      <c r="F151" s="60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7"/>
    </row>
    <row r="152" spans="1:20">
      <c r="A152" s="57"/>
      <c r="B152" s="56"/>
      <c r="C152" s="56"/>
      <c r="D152" s="56"/>
      <c r="E152" s="60"/>
      <c r="F152" s="60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7"/>
    </row>
    <row r="153" spans="1:20">
      <c r="A153" s="57"/>
      <c r="B153" s="56"/>
      <c r="C153" s="56"/>
      <c r="D153" s="56"/>
      <c r="E153" s="60"/>
      <c r="F153" s="60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7"/>
    </row>
    <row r="154" spans="1:20">
      <c r="A154" s="57"/>
      <c r="B154" s="56"/>
      <c r="C154" s="56"/>
      <c r="D154" s="56"/>
      <c r="E154" s="60"/>
      <c r="F154" s="60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7"/>
    </row>
    <row r="155" spans="1:20">
      <c r="A155" s="57"/>
      <c r="B155" s="56"/>
      <c r="C155" s="56"/>
      <c r="D155" s="56"/>
      <c r="E155" s="60"/>
      <c r="F155" s="60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7"/>
    </row>
    <row r="156" spans="1:20">
      <c r="A156" s="57"/>
      <c r="B156" s="56"/>
      <c r="C156" s="56"/>
      <c r="D156" s="56"/>
      <c r="E156" s="60"/>
      <c r="F156" s="60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7"/>
    </row>
    <row r="157" spans="1:20">
      <c r="A157" s="57"/>
      <c r="B157" s="56"/>
      <c r="C157" s="56"/>
      <c r="D157" s="56"/>
      <c r="E157" s="60"/>
      <c r="F157" s="60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7"/>
    </row>
    <row r="158" spans="1:20">
      <c r="A158" s="57"/>
      <c r="B158" s="56"/>
      <c r="C158" s="56"/>
      <c r="D158" s="56"/>
      <c r="E158" s="60"/>
      <c r="F158" s="60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7"/>
    </row>
    <row r="159" spans="1:20">
      <c r="A159" s="57"/>
      <c r="B159" s="56"/>
      <c r="C159" s="56"/>
      <c r="D159" s="56"/>
      <c r="E159" s="60"/>
      <c r="F159" s="60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7"/>
    </row>
    <row r="160" spans="1:20">
      <c r="A160" s="57"/>
      <c r="B160" s="56"/>
      <c r="C160" s="56"/>
      <c r="D160" s="56"/>
      <c r="E160" s="60"/>
      <c r="F160" s="60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7"/>
    </row>
    <row r="161" spans="1:20">
      <c r="A161" s="57"/>
      <c r="B161" s="56"/>
      <c r="C161" s="56"/>
      <c r="D161" s="56"/>
      <c r="E161" s="60"/>
      <c r="F161" s="60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7"/>
    </row>
    <row r="162" spans="1:20">
      <c r="A162" s="57"/>
      <c r="B162" s="56"/>
      <c r="C162" s="56"/>
      <c r="D162" s="56"/>
      <c r="E162" s="60"/>
      <c r="F162" s="60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7"/>
    </row>
    <row r="163" spans="1:20">
      <c r="A163" s="57"/>
      <c r="B163" s="56"/>
      <c r="C163" s="56"/>
      <c r="D163" s="56"/>
      <c r="E163" s="60"/>
      <c r="F163" s="60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7"/>
    </row>
    <row r="164" spans="1:20">
      <c r="A164" s="57"/>
      <c r="B164" s="56"/>
      <c r="C164" s="56"/>
      <c r="D164" s="56"/>
      <c r="E164" s="60"/>
      <c r="F164" s="60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7"/>
    </row>
    <row r="165" spans="1:20">
      <c r="A165" s="57"/>
      <c r="B165" s="56"/>
      <c r="C165" s="56"/>
      <c r="D165" s="56"/>
      <c r="E165" s="60"/>
      <c r="F165" s="60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7"/>
    </row>
    <row r="166" spans="1:20">
      <c r="A166" s="57"/>
      <c r="B166" s="56"/>
      <c r="C166" s="56"/>
      <c r="D166" s="56"/>
      <c r="E166" s="60"/>
      <c r="F166" s="60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7"/>
    </row>
    <row r="167" spans="1:20">
      <c r="A167" s="57"/>
      <c r="B167" s="56"/>
      <c r="C167" s="56"/>
      <c r="D167" s="56"/>
      <c r="E167" s="60"/>
      <c r="F167" s="60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7"/>
    </row>
    <row r="168" spans="1:20">
      <c r="A168" s="57"/>
      <c r="B168" s="56"/>
      <c r="C168" s="56"/>
      <c r="D168" s="56"/>
      <c r="E168" s="60"/>
      <c r="F168" s="60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7"/>
    </row>
    <row r="169" spans="1:20">
      <c r="A169" s="57"/>
      <c r="B169" s="56"/>
      <c r="C169" s="56"/>
      <c r="D169" s="56"/>
      <c r="E169" s="60"/>
      <c r="F169" s="60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7"/>
    </row>
    <row r="170" spans="1:20">
      <c r="A170" s="57"/>
      <c r="B170" s="56"/>
      <c r="C170" s="56"/>
      <c r="D170" s="56"/>
      <c r="E170" s="60"/>
      <c r="F170" s="60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7"/>
    </row>
    <row r="171" spans="1:20">
      <c r="A171" s="57"/>
      <c r="B171" s="56"/>
      <c r="C171" s="56"/>
      <c r="D171" s="56"/>
      <c r="E171" s="60"/>
      <c r="F171" s="60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7"/>
    </row>
    <row r="172" spans="1:20">
      <c r="A172" s="57"/>
      <c r="B172" s="56"/>
      <c r="C172" s="56"/>
      <c r="D172" s="56"/>
      <c r="E172" s="60"/>
      <c r="F172" s="60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7"/>
    </row>
    <row r="173" spans="1:20">
      <c r="A173" s="57"/>
      <c r="B173" s="56"/>
      <c r="C173" s="56"/>
      <c r="D173" s="56"/>
      <c r="E173" s="60"/>
      <c r="F173" s="60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7"/>
    </row>
    <row r="174" spans="1:20">
      <c r="A174" s="57"/>
      <c r="B174" s="56"/>
      <c r="C174" s="56"/>
      <c r="D174" s="56"/>
      <c r="E174" s="60"/>
      <c r="F174" s="60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7"/>
    </row>
    <row r="175" spans="1:20">
      <c r="A175" s="57"/>
      <c r="B175" s="56"/>
      <c r="C175" s="56"/>
      <c r="D175" s="56"/>
      <c r="E175" s="60"/>
      <c r="F175" s="60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7"/>
    </row>
    <row r="176" spans="1:20">
      <c r="A176" s="57"/>
      <c r="B176" s="56"/>
      <c r="C176" s="56"/>
      <c r="D176" s="56"/>
      <c r="E176" s="60"/>
      <c r="F176" s="60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7"/>
    </row>
    <row r="177" spans="1:20">
      <c r="A177" s="57"/>
      <c r="B177" s="56"/>
      <c r="C177" s="56"/>
      <c r="D177" s="56"/>
      <c r="E177" s="60"/>
      <c r="F177" s="60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7"/>
    </row>
    <row r="178" spans="1:20">
      <c r="A178" s="57"/>
      <c r="B178" s="56"/>
      <c r="C178" s="56"/>
      <c r="D178" s="56"/>
      <c r="E178" s="60"/>
      <c r="F178" s="60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7"/>
    </row>
    <row r="179" spans="1:20">
      <c r="A179" s="57"/>
      <c r="B179" s="56"/>
      <c r="C179" s="56"/>
      <c r="D179" s="56"/>
      <c r="E179" s="60"/>
      <c r="F179" s="60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7"/>
    </row>
    <row r="180" spans="1:20">
      <c r="A180" s="57"/>
      <c r="B180" s="56"/>
      <c r="C180" s="56"/>
      <c r="D180" s="56"/>
      <c r="E180" s="60"/>
      <c r="F180" s="60"/>
      <c r="G180" s="53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7"/>
    </row>
    <row r="181" spans="1:20">
      <c r="A181" s="57"/>
      <c r="B181" s="56"/>
      <c r="C181" s="56"/>
      <c r="D181" s="56"/>
      <c r="E181" s="60"/>
      <c r="F181" s="60"/>
      <c r="G181" s="53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7"/>
    </row>
    <row r="182" spans="1:20">
      <c r="A182" s="57"/>
      <c r="B182" s="56"/>
      <c r="C182" s="56"/>
      <c r="D182" s="56"/>
      <c r="E182" s="60"/>
      <c r="F182" s="60"/>
      <c r="G182" s="53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7"/>
    </row>
    <row r="183" spans="1:20">
      <c r="A183" s="57"/>
      <c r="B183" s="56"/>
      <c r="C183" s="56"/>
      <c r="D183" s="56"/>
      <c r="E183" s="60"/>
      <c r="F183" s="60"/>
      <c r="G183" s="53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7"/>
    </row>
    <row r="184" spans="1:20">
      <c r="A184" s="57"/>
      <c r="B184" s="56"/>
      <c r="C184" s="56"/>
      <c r="D184" s="56"/>
      <c r="E184" s="60"/>
      <c r="F184" s="60"/>
      <c r="G184" s="53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7"/>
    </row>
    <row r="185" spans="1:20">
      <c r="A185" s="57"/>
      <c r="B185" s="56"/>
      <c r="C185" s="56"/>
      <c r="D185" s="56"/>
      <c r="E185" s="60"/>
      <c r="F185" s="60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7"/>
    </row>
    <row r="186" spans="1:20">
      <c r="A186" s="57"/>
      <c r="B186" s="56"/>
      <c r="C186" s="56"/>
      <c r="D186" s="56"/>
      <c r="E186" s="60"/>
      <c r="F186" s="60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7"/>
    </row>
    <row r="187" spans="1:20">
      <c r="A187" s="57"/>
      <c r="B187" s="56"/>
      <c r="C187" s="56"/>
      <c r="D187" s="56"/>
      <c r="E187" s="60"/>
      <c r="F187" s="60"/>
      <c r="G187" s="53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7"/>
    </row>
    <row r="188" spans="1:20">
      <c r="A188" s="57"/>
      <c r="B188" s="56"/>
      <c r="C188" s="56"/>
      <c r="D188" s="56"/>
      <c r="E188" s="60"/>
      <c r="F188" s="60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7"/>
    </row>
    <row r="189" spans="1:20">
      <c r="A189" s="57"/>
      <c r="B189" s="56"/>
      <c r="C189" s="56"/>
      <c r="D189" s="56"/>
      <c r="E189" s="60"/>
      <c r="F189" s="60"/>
      <c r="G189" s="53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7"/>
    </row>
    <row r="190" spans="1:20">
      <c r="A190" s="57"/>
      <c r="B190" s="56"/>
      <c r="C190" s="56"/>
      <c r="D190" s="56"/>
      <c r="E190" s="60"/>
      <c r="F190" s="60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7"/>
    </row>
    <row r="191" spans="1:20">
      <c r="A191" s="57"/>
      <c r="B191" s="56"/>
      <c r="C191" s="56"/>
      <c r="D191" s="56"/>
      <c r="E191" s="60"/>
      <c r="F191" s="60"/>
      <c r="G191" s="53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7"/>
    </row>
    <row r="192" spans="1:20">
      <c r="A192" s="57"/>
      <c r="B192" s="56"/>
      <c r="C192" s="56"/>
      <c r="D192" s="56"/>
      <c r="E192" s="60"/>
      <c r="F192" s="60"/>
      <c r="G192" s="53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7"/>
    </row>
    <row r="193" spans="1:20">
      <c r="A193" s="57"/>
      <c r="B193" s="56"/>
      <c r="C193" s="56"/>
      <c r="D193" s="56"/>
      <c r="E193" s="60"/>
      <c r="F193" s="60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7"/>
    </row>
    <row r="194" spans="1:20">
      <c r="A194" s="57"/>
      <c r="B194" s="56"/>
      <c r="C194" s="56"/>
      <c r="D194" s="56"/>
      <c r="E194" s="60"/>
      <c r="F194" s="60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7"/>
    </row>
    <row r="195" spans="1:20">
      <c r="A195" s="57"/>
      <c r="B195" s="56"/>
      <c r="C195" s="56"/>
      <c r="D195" s="56"/>
      <c r="E195" s="60"/>
      <c r="F195" s="60"/>
      <c r="G195" s="53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7"/>
    </row>
    <row r="196" spans="1:20">
      <c r="A196" s="57"/>
      <c r="B196" s="56"/>
      <c r="C196" s="56"/>
      <c r="D196" s="56"/>
      <c r="E196" s="60"/>
      <c r="F196" s="60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7"/>
    </row>
    <row r="197" spans="1:20">
      <c r="A197" s="57"/>
      <c r="B197" s="56"/>
      <c r="C197" s="56"/>
      <c r="D197" s="56"/>
      <c r="E197" s="60"/>
      <c r="F197" s="60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7"/>
    </row>
    <row r="198" spans="1:20">
      <c r="A198" s="57"/>
      <c r="B198" s="56"/>
      <c r="C198" s="56"/>
      <c r="D198" s="56"/>
      <c r="E198" s="60"/>
      <c r="F198" s="60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7"/>
    </row>
    <row r="199" spans="1:20">
      <c r="A199" s="57"/>
      <c r="B199" s="56"/>
      <c r="C199" s="56"/>
      <c r="D199" s="56"/>
      <c r="E199" s="60"/>
      <c r="F199" s="60"/>
      <c r="G199" s="53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7"/>
    </row>
    <row r="200" spans="1:20">
      <c r="A200" s="57"/>
      <c r="B200" s="56"/>
      <c r="C200" s="56"/>
      <c r="D200" s="56"/>
      <c r="E200" s="60"/>
      <c r="F200" s="60"/>
      <c r="G200" s="53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7"/>
    </row>
    <row r="201" spans="1:20">
      <c r="A201" s="57"/>
      <c r="B201" s="56"/>
      <c r="C201" s="56"/>
      <c r="D201" s="56"/>
      <c r="E201" s="60"/>
      <c r="F201" s="60"/>
      <c r="G201" s="53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7"/>
    </row>
    <row r="202" spans="1:20">
      <c r="A202" s="57"/>
      <c r="B202" s="56"/>
      <c r="C202" s="56"/>
      <c r="D202" s="56"/>
      <c r="E202" s="60"/>
      <c r="F202" s="60"/>
      <c r="G202" s="53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7"/>
    </row>
    <row r="203" spans="1:20">
      <c r="A203" s="57"/>
      <c r="B203" s="56"/>
      <c r="C203" s="56"/>
      <c r="D203" s="56"/>
      <c r="E203" s="60"/>
      <c r="F203" s="60"/>
      <c r="G203" s="53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7"/>
    </row>
    <row r="204" spans="1:20">
      <c r="A204" s="57"/>
      <c r="B204" s="56"/>
      <c r="C204" s="56"/>
      <c r="D204" s="56"/>
      <c r="E204" s="60"/>
      <c r="F204" s="60"/>
      <c r="G204" s="53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7"/>
    </row>
    <row r="205" spans="1:20">
      <c r="A205" s="57"/>
      <c r="B205" s="56"/>
      <c r="C205" s="56"/>
      <c r="D205" s="56"/>
      <c r="E205" s="60"/>
      <c r="F205" s="60"/>
      <c r="G205" s="53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7"/>
    </row>
    <row r="206" spans="1:20">
      <c r="A206" s="57"/>
      <c r="B206" s="56"/>
      <c r="C206" s="56"/>
      <c r="D206" s="56"/>
      <c r="E206" s="60"/>
      <c r="F206" s="60"/>
      <c r="G206" s="53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7"/>
    </row>
    <row r="207" spans="1:20">
      <c r="A207" s="57"/>
      <c r="B207" s="56"/>
      <c r="C207" s="56"/>
      <c r="D207" s="56"/>
      <c r="E207" s="60"/>
      <c r="F207" s="60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7"/>
    </row>
    <row r="208" spans="1:20">
      <c r="A208" s="57"/>
      <c r="B208" s="56"/>
      <c r="C208" s="56"/>
      <c r="D208" s="56"/>
      <c r="E208" s="60"/>
      <c r="F208" s="60"/>
      <c r="G208" s="53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7"/>
    </row>
    <row r="209" spans="1:20">
      <c r="A209" s="57"/>
      <c r="B209" s="56"/>
      <c r="C209" s="56"/>
      <c r="D209" s="56"/>
      <c r="E209" s="60"/>
      <c r="F209" s="60"/>
      <c r="G209" s="53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7"/>
    </row>
    <row r="210" spans="1:20">
      <c r="A210" s="57"/>
      <c r="B210" s="56"/>
      <c r="C210" s="56"/>
      <c r="D210" s="56"/>
      <c r="E210" s="60"/>
      <c r="F210" s="60"/>
      <c r="G210" s="53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7"/>
    </row>
    <row r="211" spans="1:20">
      <c r="A211" s="57"/>
      <c r="B211" s="56"/>
      <c r="C211" s="56"/>
      <c r="D211" s="56"/>
      <c r="E211" s="60"/>
      <c r="F211" s="60"/>
      <c r="G211" s="53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7"/>
    </row>
    <row r="212" spans="1:20">
      <c r="A212" s="57"/>
      <c r="B212" s="56"/>
      <c r="C212" s="56"/>
      <c r="D212" s="56"/>
      <c r="E212" s="60"/>
      <c r="F212" s="60"/>
      <c r="G212" s="53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7"/>
    </row>
    <row r="213" spans="1:20">
      <c r="A213" s="57"/>
      <c r="B213" s="56"/>
      <c r="C213" s="56"/>
      <c r="D213" s="56"/>
      <c r="E213" s="60"/>
      <c r="F213" s="60"/>
      <c r="G213" s="53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7"/>
    </row>
    <row r="214" spans="1:20">
      <c r="A214" s="57"/>
      <c r="B214" s="56"/>
      <c r="C214" s="56"/>
      <c r="D214" s="56"/>
      <c r="E214" s="60"/>
      <c r="F214" s="60"/>
      <c r="G214" s="53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7"/>
    </row>
    <row r="215" spans="1:20">
      <c r="A215" s="57"/>
      <c r="B215" s="56"/>
      <c r="C215" s="56"/>
      <c r="D215" s="56"/>
      <c r="E215" s="60"/>
      <c r="F215" s="60"/>
      <c r="G215" s="53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7"/>
    </row>
    <row r="216" spans="1:20">
      <c r="A216" s="57"/>
      <c r="B216" s="56"/>
      <c r="C216" s="56"/>
      <c r="D216" s="56"/>
      <c r="E216" s="60"/>
      <c r="F216" s="60"/>
      <c r="G216" s="53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7"/>
    </row>
    <row r="217" spans="1:20">
      <c r="A217" s="57"/>
      <c r="B217" s="56"/>
      <c r="C217" s="56"/>
      <c r="D217" s="56"/>
      <c r="E217" s="60"/>
      <c r="F217" s="60"/>
      <c r="G217" s="53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7"/>
    </row>
    <row r="218" spans="1:20">
      <c r="A218" s="57"/>
      <c r="B218" s="56"/>
      <c r="C218" s="56"/>
      <c r="D218" s="56"/>
      <c r="E218" s="60"/>
      <c r="F218" s="60"/>
      <c r="G218" s="53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7"/>
    </row>
    <row r="219" spans="1:20">
      <c r="A219" s="57"/>
      <c r="B219" s="56"/>
      <c r="C219" s="56"/>
      <c r="D219" s="56"/>
      <c r="E219" s="60"/>
      <c r="F219" s="60"/>
      <c r="G219" s="53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7"/>
    </row>
    <row r="220" spans="1:20">
      <c r="A220" s="57"/>
      <c r="B220" s="56"/>
      <c r="C220" s="56"/>
      <c r="D220" s="56"/>
      <c r="E220" s="60"/>
      <c r="F220" s="60"/>
      <c r="G220" s="53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7"/>
    </row>
    <row r="221" spans="1:20">
      <c r="A221" s="57"/>
      <c r="B221" s="56"/>
      <c r="C221" s="56"/>
      <c r="D221" s="56"/>
      <c r="E221" s="60"/>
      <c r="F221" s="60"/>
      <c r="G221" s="53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7"/>
    </row>
    <row r="222" spans="1:20">
      <c r="A222" s="57"/>
      <c r="B222" s="56"/>
      <c r="C222" s="56"/>
      <c r="D222" s="56"/>
      <c r="E222" s="60"/>
      <c r="F222" s="60"/>
      <c r="G222" s="53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7"/>
    </row>
    <row r="223" spans="1:20">
      <c r="A223" s="57"/>
      <c r="B223" s="56"/>
      <c r="C223" s="56"/>
      <c r="D223" s="56"/>
      <c r="E223" s="60"/>
      <c r="F223" s="60"/>
      <c r="G223" s="53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7"/>
    </row>
    <row r="224" spans="1:20">
      <c r="A224" s="57"/>
      <c r="B224" s="56"/>
      <c r="C224" s="56"/>
      <c r="D224" s="56"/>
      <c r="E224" s="60"/>
      <c r="F224" s="60"/>
      <c r="G224" s="53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7"/>
    </row>
    <row r="225" spans="1:20">
      <c r="A225" s="57"/>
      <c r="B225" s="56"/>
      <c r="C225" s="56"/>
      <c r="D225" s="56"/>
      <c r="E225" s="60"/>
      <c r="F225" s="60"/>
      <c r="G225" s="53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7"/>
    </row>
    <row r="226" spans="1:20">
      <c r="A226" s="57"/>
      <c r="B226" s="56"/>
      <c r="C226" s="56"/>
      <c r="D226" s="56"/>
      <c r="E226" s="60"/>
      <c r="F226" s="60"/>
      <c r="G226" s="53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7"/>
    </row>
    <row r="227" spans="1:20">
      <c r="A227" s="57"/>
      <c r="B227" s="56"/>
      <c r="C227" s="56"/>
      <c r="D227" s="56"/>
      <c r="E227" s="60"/>
      <c r="F227" s="60"/>
      <c r="G227" s="53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7"/>
    </row>
    <row r="228" spans="1:20">
      <c r="A228" s="57"/>
      <c r="B228" s="56"/>
      <c r="C228" s="56"/>
      <c r="D228" s="56"/>
      <c r="E228" s="60"/>
      <c r="F228" s="60"/>
      <c r="G228" s="53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7"/>
    </row>
    <row r="229" spans="1:20">
      <c r="A229" s="57"/>
      <c r="B229" s="56"/>
      <c r="C229" s="56"/>
      <c r="D229" s="56"/>
      <c r="E229" s="60"/>
      <c r="F229" s="60"/>
      <c r="G229" s="53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7"/>
    </row>
    <row r="230" spans="1:20">
      <c r="A230" s="57"/>
      <c r="B230" s="56"/>
      <c r="C230" s="56"/>
      <c r="D230" s="56"/>
      <c r="E230" s="60"/>
      <c r="F230" s="60"/>
      <c r="G230" s="53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7"/>
    </row>
    <row r="231" spans="1:20">
      <c r="A231" s="57"/>
      <c r="B231" s="56"/>
      <c r="C231" s="56"/>
      <c r="D231" s="56"/>
      <c r="E231" s="60"/>
      <c r="F231" s="60"/>
      <c r="G231" s="53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7"/>
    </row>
    <row r="232" spans="1:20">
      <c r="A232" s="57"/>
      <c r="B232" s="56"/>
      <c r="C232" s="56"/>
      <c r="D232" s="56"/>
      <c r="E232" s="60"/>
      <c r="F232" s="60"/>
      <c r="G232" s="53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7"/>
    </row>
    <row r="233" spans="1:20">
      <c r="A233" s="57"/>
      <c r="B233" s="56"/>
      <c r="C233" s="56"/>
      <c r="D233" s="56"/>
      <c r="E233" s="60"/>
      <c r="F233" s="60"/>
      <c r="G233" s="53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7"/>
    </row>
    <row r="234" spans="1:20">
      <c r="A234" s="57"/>
      <c r="B234" s="56"/>
      <c r="C234" s="56"/>
      <c r="D234" s="56"/>
      <c r="E234" s="60"/>
      <c r="F234" s="60"/>
      <c r="G234" s="53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7"/>
    </row>
    <row r="235" spans="1:20">
      <c r="A235" s="57"/>
      <c r="B235" s="56"/>
      <c r="C235" s="56"/>
      <c r="D235" s="56"/>
      <c r="E235" s="60"/>
      <c r="F235" s="60"/>
      <c r="G235" s="53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7"/>
    </row>
    <row r="236" spans="1:20">
      <c r="A236" s="57"/>
      <c r="B236" s="56"/>
      <c r="C236" s="56"/>
      <c r="D236" s="56"/>
      <c r="E236" s="60"/>
      <c r="F236" s="60"/>
      <c r="G236" s="53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7"/>
    </row>
    <row r="237" spans="1:20">
      <c r="A237" s="57"/>
      <c r="B237" s="56"/>
      <c r="C237" s="56"/>
      <c r="D237" s="56"/>
      <c r="E237" s="60"/>
      <c r="F237" s="60"/>
      <c r="G237" s="53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7"/>
    </row>
    <row r="238" spans="1:20">
      <c r="A238" s="57"/>
      <c r="B238" s="56"/>
      <c r="C238" s="56"/>
      <c r="D238" s="56"/>
      <c r="E238" s="60"/>
      <c r="F238" s="60"/>
      <c r="G238" s="53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7"/>
    </row>
    <row r="239" spans="1:20">
      <c r="A239" s="57"/>
      <c r="B239" s="56"/>
      <c r="C239" s="56"/>
      <c r="D239" s="56"/>
      <c r="E239" s="60"/>
      <c r="F239" s="60"/>
      <c r="G239" s="53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7"/>
    </row>
    <row r="240" spans="1:20">
      <c r="A240" s="57"/>
      <c r="B240" s="56"/>
      <c r="C240" s="56"/>
      <c r="D240" s="56"/>
      <c r="E240" s="60"/>
      <c r="F240" s="60"/>
      <c r="G240" s="53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7"/>
    </row>
    <row r="241" spans="1:20">
      <c r="A241" s="57"/>
      <c r="B241" s="56"/>
      <c r="C241" s="56"/>
      <c r="D241" s="56"/>
      <c r="E241" s="60"/>
      <c r="F241" s="60"/>
      <c r="G241" s="53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7"/>
    </row>
    <row r="242" spans="1:20">
      <c r="A242" s="57"/>
      <c r="B242" s="56"/>
      <c r="C242" s="56"/>
      <c r="D242" s="56"/>
      <c r="E242" s="60"/>
      <c r="F242" s="60"/>
      <c r="G242" s="53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7"/>
    </row>
    <row r="243" spans="1:20">
      <c r="A243" s="57"/>
      <c r="B243" s="56"/>
      <c r="C243" s="56"/>
      <c r="D243" s="56"/>
      <c r="E243" s="60"/>
      <c r="F243" s="60"/>
      <c r="G243" s="53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7"/>
    </row>
    <row r="244" spans="1:20">
      <c r="A244" s="57"/>
      <c r="B244" s="56"/>
      <c r="C244" s="56"/>
      <c r="D244" s="56"/>
      <c r="E244" s="60"/>
      <c r="F244" s="60"/>
      <c r="G244" s="53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7"/>
    </row>
    <row r="245" spans="1:20">
      <c r="A245" s="57"/>
      <c r="B245" s="56"/>
      <c r="C245" s="56"/>
      <c r="D245" s="56"/>
      <c r="E245" s="60"/>
      <c r="F245" s="60"/>
      <c r="G245" s="53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7"/>
    </row>
    <row r="246" spans="1:20">
      <c r="A246" s="57"/>
      <c r="B246" s="56"/>
      <c r="C246" s="56"/>
      <c r="D246" s="56"/>
      <c r="E246" s="60"/>
      <c r="F246" s="60"/>
      <c r="G246" s="53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7"/>
    </row>
    <row r="247" spans="1:20">
      <c r="A247" s="57"/>
      <c r="B247" s="56"/>
      <c r="C247" s="56"/>
      <c r="D247" s="56"/>
      <c r="E247" s="60"/>
      <c r="F247" s="60"/>
      <c r="G247" s="53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7"/>
    </row>
    <row r="248" spans="1:20">
      <c r="A248" s="57"/>
      <c r="B248" s="56"/>
      <c r="C248" s="56"/>
      <c r="D248" s="56"/>
      <c r="E248" s="60"/>
      <c r="F248" s="60"/>
      <c r="G248" s="53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7"/>
    </row>
    <row r="249" spans="1:20">
      <c r="A249" s="57"/>
      <c r="B249" s="56"/>
      <c r="C249" s="56"/>
      <c r="D249" s="56"/>
      <c r="E249" s="60"/>
      <c r="F249" s="60"/>
      <c r="G249" s="53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7"/>
    </row>
    <row r="250" spans="1:20">
      <c r="A250" s="57"/>
      <c r="B250" s="56"/>
      <c r="C250" s="56"/>
      <c r="D250" s="56"/>
      <c r="E250" s="60"/>
      <c r="F250" s="60"/>
      <c r="G250" s="53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7"/>
    </row>
    <row r="251" spans="1:20">
      <c r="A251" s="57"/>
      <c r="B251" s="56"/>
      <c r="C251" s="56"/>
      <c r="D251" s="56"/>
      <c r="E251" s="60"/>
      <c r="F251" s="60"/>
      <c r="G251" s="53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7"/>
    </row>
    <row r="252" spans="1:20">
      <c r="A252" s="57"/>
      <c r="B252" s="56"/>
      <c r="C252" s="56"/>
      <c r="D252" s="56"/>
      <c r="E252" s="60"/>
      <c r="F252" s="60"/>
      <c r="G252" s="53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7"/>
    </row>
    <row r="253" spans="1:20">
      <c r="A253" s="57"/>
      <c r="B253" s="56"/>
      <c r="C253" s="56"/>
      <c r="D253" s="56"/>
      <c r="E253" s="60"/>
      <c r="F253" s="60"/>
      <c r="G253" s="53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7"/>
    </row>
    <row r="254" spans="1:20">
      <c r="A254" s="57"/>
      <c r="B254" s="56"/>
      <c r="C254" s="56"/>
      <c r="D254" s="56"/>
      <c r="E254" s="60"/>
      <c r="F254" s="60"/>
      <c r="G254" s="53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7"/>
    </row>
    <row r="255" spans="1:20">
      <c r="A255" s="57"/>
      <c r="B255" s="56"/>
      <c r="C255" s="56"/>
      <c r="D255" s="56"/>
      <c r="E255" s="60"/>
      <c r="F255" s="60"/>
      <c r="G255" s="53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7"/>
    </row>
    <row r="256" spans="1:20">
      <c r="A256" s="57"/>
      <c r="B256" s="56"/>
      <c r="C256" s="56"/>
      <c r="D256" s="56"/>
      <c r="E256" s="60"/>
      <c r="F256" s="60"/>
      <c r="G256" s="53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7"/>
    </row>
    <row r="257" spans="1:20">
      <c r="A257" s="57"/>
      <c r="B257" s="56"/>
      <c r="C257" s="56"/>
      <c r="D257" s="56"/>
      <c r="E257" s="60"/>
      <c r="F257" s="60"/>
      <c r="G257" s="53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7"/>
    </row>
    <row r="258" spans="1:20">
      <c r="A258" s="57"/>
      <c r="B258" s="56"/>
      <c r="C258" s="56"/>
      <c r="D258" s="56"/>
      <c r="E258" s="60"/>
      <c r="F258" s="60"/>
      <c r="G258" s="53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7"/>
    </row>
    <row r="259" spans="1:20">
      <c r="A259" s="57"/>
      <c r="B259" s="56"/>
      <c r="C259" s="56"/>
      <c r="D259" s="56"/>
      <c r="E259" s="60"/>
      <c r="F259" s="60"/>
      <c r="G259" s="53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7"/>
    </row>
    <row r="260" spans="1:20">
      <c r="A260" s="57"/>
      <c r="B260" s="56"/>
      <c r="C260" s="56"/>
      <c r="D260" s="56"/>
      <c r="E260" s="60"/>
      <c r="F260" s="60"/>
      <c r="G260" s="53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7"/>
    </row>
    <row r="261" spans="1:20">
      <c r="A261" s="57"/>
      <c r="B261" s="56"/>
      <c r="C261" s="56"/>
      <c r="D261" s="56"/>
      <c r="E261" s="60"/>
      <c r="F261" s="60"/>
      <c r="G261" s="53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7"/>
    </row>
    <row r="262" spans="1:20">
      <c r="A262" s="57"/>
      <c r="B262" s="56"/>
      <c r="C262" s="56"/>
      <c r="D262" s="56"/>
      <c r="E262" s="60"/>
      <c r="F262" s="60"/>
      <c r="G262" s="53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7"/>
    </row>
    <row r="263" spans="1:20">
      <c r="A263" s="57"/>
      <c r="B263" s="56"/>
      <c r="C263" s="56"/>
      <c r="D263" s="56"/>
      <c r="E263" s="60"/>
      <c r="F263" s="60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7"/>
    </row>
    <row r="264" spans="1:20">
      <c r="A264" s="57"/>
      <c r="B264" s="56"/>
      <c r="C264" s="56"/>
      <c r="D264" s="56"/>
      <c r="E264" s="60"/>
      <c r="F264" s="60"/>
      <c r="G264" s="53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7"/>
    </row>
    <row r="265" spans="1:20">
      <c r="A265" s="57"/>
      <c r="B265" s="56"/>
      <c r="C265" s="56"/>
      <c r="D265" s="56"/>
      <c r="E265" s="60"/>
      <c r="F265" s="60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7"/>
    </row>
    <row r="266" spans="1:20">
      <c r="A266" s="57"/>
      <c r="B266" s="56"/>
      <c r="C266" s="56"/>
      <c r="D266" s="56"/>
      <c r="E266" s="60"/>
      <c r="F266" s="60"/>
      <c r="G266" s="53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7"/>
    </row>
    <row r="267" spans="1:20">
      <c r="A267" s="57"/>
      <c r="B267" s="56"/>
      <c r="C267" s="56"/>
      <c r="D267" s="56"/>
      <c r="E267" s="60"/>
      <c r="F267" s="60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7"/>
    </row>
    <row r="268" spans="1:20">
      <c r="A268" s="57"/>
      <c r="B268" s="56"/>
      <c r="C268" s="56"/>
      <c r="D268" s="56"/>
      <c r="E268" s="60"/>
      <c r="F268" s="60"/>
      <c r="G268" s="53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7"/>
    </row>
    <row r="269" spans="1:20">
      <c r="A269" s="57"/>
      <c r="B269" s="56"/>
      <c r="C269" s="56"/>
      <c r="D269" s="56"/>
      <c r="E269" s="60"/>
      <c r="F269" s="60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7"/>
    </row>
    <row r="270" spans="1:20">
      <c r="A270" s="57"/>
      <c r="B270" s="56"/>
      <c r="C270" s="56"/>
      <c r="D270" s="56"/>
      <c r="E270" s="60"/>
      <c r="F270" s="60"/>
      <c r="G270" s="53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7"/>
    </row>
    <row r="271" spans="1:20">
      <c r="A271" s="57"/>
      <c r="B271" s="56"/>
      <c r="C271" s="56"/>
      <c r="D271" s="56"/>
      <c r="E271" s="60"/>
      <c r="F271" s="60"/>
      <c r="G271" s="53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7"/>
    </row>
    <row r="272" spans="1:20">
      <c r="A272" s="57"/>
      <c r="B272" s="56"/>
      <c r="C272" s="56"/>
      <c r="D272" s="56"/>
      <c r="E272" s="60"/>
      <c r="F272" s="60"/>
      <c r="G272" s="53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7"/>
    </row>
    <row r="273" spans="1:20">
      <c r="A273" s="57"/>
      <c r="B273" s="56"/>
      <c r="C273" s="56"/>
      <c r="D273" s="56"/>
      <c r="E273" s="60"/>
      <c r="F273" s="60"/>
      <c r="G273" s="53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7"/>
    </row>
    <row r="274" spans="1:20">
      <c r="A274" s="57"/>
      <c r="B274" s="56"/>
      <c r="C274" s="56"/>
      <c r="D274" s="56"/>
      <c r="E274" s="60"/>
      <c r="F274" s="60"/>
      <c r="G274" s="53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7"/>
    </row>
    <row r="275" spans="1:20">
      <c r="A275" s="57"/>
      <c r="B275" s="56"/>
      <c r="C275" s="56"/>
      <c r="D275" s="56"/>
      <c r="E275" s="60"/>
      <c r="F275" s="60"/>
      <c r="G275" s="53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7"/>
    </row>
    <row r="276" spans="1:20">
      <c r="A276" s="57"/>
      <c r="B276" s="56"/>
      <c r="C276" s="56"/>
      <c r="D276" s="56"/>
      <c r="E276" s="60"/>
      <c r="F276" s="60"/>
      <c r="G276" s="53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7"/>
    </row>
    <row r="277" spans="1:20">
      <c r="A277" s="57"/>
      <c r="B277" s="56"/>
      <c r="C277" s="56"/>
      <c r="D277" s="56"/>
      <c r="E277" s="60"/>
      <c r="F277" s="60"/>
      <c r="G277" s="53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7"/>
    </row>
    <row r="278" spans="1:20">
      <c r="A278" s="57"/>
      <c r="B278" s="56"/>
      <c r="C278" s="56"/>
      <c r="D278" s="56"/>
      <c r="E278" s="60"/>
      <c r="F278" s="60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7"/>
    </row>
    <row r="279" spans="1:20">
      <c r="A279" s="57"/>
      <c r="B279" s="56"/>
      <c r="C279" s="56"/>
      <c r="D279" s="56"/>
      <c r="E279" s="60"/>
      <c r="F279" s="60"/>
      <c r="G279" s="53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7"/>
    </row>
    <row r="280" spans="1:20">
      <c r="A280" s="57"/>
      <c r="B280" s="56"/>
      <c r="C280" s="56"/>
      <c r="D280" s="56"/>
      <c r="E280" s="60"/>
      <c r="F280" s="60"/>
      <c r="G280" s="53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7"/>
    </row>
    <row r="281" spans="1:20">
      <c r="A281" s="57"/>
      <c r="B281" s="56"/>
      <c r="C281" s="56"/>
      <c r="D281" s="56"/>
      <c r="E281" s="60"/>
      <c r="F281" s="60"/>
      <c r="G281" s="53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7"/>
    </row>
    <row r="282" spans="1:20">
      <c r="A282" s="57"/>
      <c r="B282" s="56"/>
      <c r="C282" s="56"/>
      <c r="D282" s="56"/>
      <c r="E282" s="60"/>
      <c r="F282" s="60"/>
      <c r="G282" s="53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7"/>
    </row>
    <row r="283" spans="1:20">
      <c r="A283" s="57"/>
      <c r="B283" s="56"/>
      <c r="C283" s="56"/>
      <c r="D283" s="56"/>
      <c r="E283" s="60"/>
      <c r="F283" s="60"/>
      <c r="G283" s="53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7"/>
    </row>
    <row r="284" spans="1:20">
      <c r="A284" s="57"/>
      <c r="B284" s="56"/>
      <c r="C284" s="56"/>
      <c r="D284" s="56"/>
      <c r="E284" s="60"/>
      <c r="F284" s="60"/>
      <c r="G284" s="53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7"/>
    </row>
    <row r="285" spans="1:20">
      <c r="A285" s="57"/>
      <c r="B285" s="56"/>
      <c r="C285" s="56"/>
      <c r="D285" s="56"/>
      <c r="E285" s="60"/>
      <c r="F285" s="60"/>
      <c r="G285" s="53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7"/>
    </row>
    <row r="286" spans="1:20">
      <c r="A286" s="57"/>
      <c r="B286" s="56"/>
      <c r="C286" s="56"/>
      <c r="D286" s="56"/>
      <c r="E286" s="60"/>
      <c r="F286" s="60"/>
      <c r="G286" s="53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7"/>
    </row>
    <row r="287" spans="1:20">
      <c r="A287" s="57"/>
      <c r="B287" s="56"/>
      <c r="C287" s="56"/>
      <c r="D287" s="56"/>
      <c r="E287" s="60"/>
      <c r="F287" s="60"/>
      <c r="G287" s="53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7"/>
    </row>
    <row r="288" spans="1:20">
      <c r="A288" s="57"/>
      <c r="B288" s="56"/>
      <c r="C288" s="56"/>
      <c r="D288" s="56"/>
      <c r="E288" s="60"/>
      <c r="F288" s="60"/>
      <c r="G288" s="53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7"/>
    </row>
    <row r="289" spans="1:20">
      <c r="A289" s="57"/>
      <c r="B289" s="56"/>
      <c r="C289" s="56"/>
      <c r="D289" s="56"/>
      <c r="E289" s="60"/>
      <c r="F289" s="60"/>
      <c r="G289" s="53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7"/>
    </row>
    <row r="290" spans="1:20">
      <c r="A290" s="57"/>
      <c r="B290" s="56"/>
      <c r="C290" s="56"/>
      <c r="D290" s="56"/>
      <c r="E290" s="60"/>
      <c r="F290" s="60"/>
      <c r="G290" s="53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7"/>
    </row>
    <row r="291" spans="1:20">
      <c r="A291" s="57"/>
      <c r="B291" s="56"/>
      <c r="C291" s="56"/>
      <c r="D291" s="56"/>
      <c r="E291" s="60"/>
      <c r="F291" s="60"/>
      <c r="G291" s="53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7"/>
    </row>
    <row r="292" spans="1:20">
      <c r="A292" s="57"/>
      <c r="B292" s="56"/>
      <c r="C292" s="56"/>
      <c r="D292" s="56"/>
      <c r="E292" s="60"/>
      <c r="F292" s="60"/>
      <c r="G292" s="53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7"/>
    </row>
    <row r="293" spans="1:20">
      <c r="A293" s="57"/>
      <c r="B293" s="56"/>
      <c r="C293" s="56"/>
      <c r="D293" s="56"/>
      <c r="E293" s="60"/>
      <c r="F293" s="60"/>
      <c r="G293" s="53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7"/>
    </row>
    <row r="294" spans="1:20">
      <c r="A294" s="57"/>
      <c r="B294" s="56"/>
      <c r="C294" s="56"/>
      <c r="D294" s="56"/>
      <c r="E294" s="60"/>
      <c r="F294" s="60"/>
      <c r="G294" s="53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7"/>
    </row>
    <row r="295" spans="1:20">
      <c r="A295" s="57"/>
      <c r="B295" s="56"/>
      <c r="C295" s="56"/>
      <c r="D295" s="56"/>
      <c r="E295" s="60"/>
      <c r="F295" s="60"/>
      <c r="G295" s="53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7"/>
    </row>
    <row r="296" spans="1:20">
      <c r="A296" s="57"/>
      <c r="B296" s="56"/>
      <c r="C296" s="56"/>
      <c r="D296" s="56"/>
      <c r="E296" s="60"/>
      <c r="F296" s="60"/>
      <c r="G296" s="53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7"/>
    </row>
    <row r="297" spans="1:20">
      <c r="A297" s="57"/>
      <c r="B297" s="56"/>
      <c r="C297" s="56"/>
      <c r="D297" s="56"/>
      <c r="E297" s="60"/>
      <c r="F297" s="60"/>
      <c r="G297" s="53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7"/>
    </row>
    <row r="298" spans="1:20">
      <c r="A298" s="57"/>
      <c r="B298" s="56"/>
      <c r="C298" s="56"/>
      <c r="D298" s="56"/>
      <c r="E298" s="60"/>
      <c r="F298" s="60"/>
      <c r="G298" s="53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7"/>
    </row>
    <row r="299" spans="1:20">
      <c r="A299" s="57"/>
      <c r="B299" s="56"/>
      <c r="C299" s="56"/>
      <c r="D299" s="56"/>
      <c r="E299" s="60"/>
      <c r="F299" s="60"/>
      <c r="G299" s="53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7"/>
    </row>
    <row r="300" spans="1:20">
      <c r="A300" s="57"/>
      <c r="B300" s="56"/>
      <c r="C300" s="56"/>
      <c r="D300" s="56"/>
      <c r="E300" s="60"/>
      <c r="F300" s="60"/>
      <c r="G300" s="53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7"/>
    </row>
    <row r="301" spans="1:20">
      <c r="A301" s="57"/>
      <c r="B301" s="56"/>
      <c r="C301" s="56"/>
      <c r="D301" s="56"/>
      <c r="E301" s="60"/>
      <c r="F301" s="60"/>
      <c r="G301" s="53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7"/>
    </row>
    <row r="302" spans="1:20">
      <c r="A302" s="57"/>
      <c r="B302" s="56"/>
      <c r="C302" s="56"/>
      <c r="D302" s="56"/>
      <c r="E302" s="60"/>
      <c r="F302" s="60"/>
      <c r="G302" s="53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7"/>
    </row>
    <row r="303" spans="1:20">
      <c r="A303" s="57"/>
      <c r="B303" s="56"/>
      <c r="C303" s="56"/>
      <c r="D303" s="56"/>
      <c r="E303" s="60"/>
      <c r="F303" s="60"/>
      <c r="G303" s="53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7"/>
    </row>
    <row r="304" spans="1:20">
      <c r="A304" s="57"/>
      <c r="B304" s="56"/>
      <c r="C304" s="56"/>
      <c r="D304" s="56"/>
      <c r="E304" s="60"/>
      <c r="F304" s="60"/>
      <c r="G304" s="53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7"/>
    </row>
    <row r="305" spans="1:20">
      <c r="A305" s="57"/>
      <c r="B305" s="56"/>
      <c r="C305" s="56"/>
      <c r="D305" s="56"/>
      <c r="E305" s="60"/>
      <c r="F305" s="60"/>
      <c r="G305" s="53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7"/>
    </row>
    <row r="306" spans="1:20">
      <c r="A306" s="57"/>
      <c r="B306" s="56"/>
      <c r="C306" s="56"/>
      <c r="D306" s="56"/>
      <c r="E306" s="60"/>
      <c r="F306" s="60"/>
      <c r="G306" s="53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7"/>
    </row>
    <row r="307" spans="1:20">
      <c r="A307" s="57"/>
      <c r="B307" s="56"/>
      <c r="C307" s="56"/>
      <c r="D307" s="56"/>
      <c r="E307" s="60"/>
      <c r="F307" s="60"/>
      <c r="G307" s="53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7"/>
    </row>
    <row r="308" spans="1:20">
      <c r="A308" s="57"/>
      <c r="B308" s="56"/>
      <c r="C308" s="56"/>
      <c r="D308" s="56"/>
      <c r="E308" s="60"/>
      <c r="F308" s="60"/>
      <c r="G308" s="53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7"/>
    </row>
    <row r="309" spans="1:20">
      <c r="A309" s="57"/>
      <c r="B309" s="56"/>
      <c r="C309" s="56"/>
      <c r="D309" s="56"/>
      <c r="E309" s="60"/>
      <c r="F309" s="60"/>
      <c r="G309" s="53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7"/>
    </row>
    <row r="310" spans="1:20">
      <c r="A310" s="57"/>
      <c r="B310" s="56"/>
      <c r="C310" s="56"/>
      <c r="D310" s="56"/>
      <c r="E310" s="60"/>
      <c r="F310" s="60"/>
      <c r="G310" s="53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7"/>
    </row>
    <row r="311" spans="1:20">
      <c r="A311" s="57"/>
      <c r="B311" s="56"/>
      <c r="C311" s="56"/>
      <c r="D311" s="56"/>
      <c r="E311" s="60"/>
      <c r="F311" s="60"/>
      <c r="G311" s="53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7"/>
    </row>
    <row r="312" spans="1:20">
      <c r="A312" s="57"/>
      <c r="B312" s="56"/>
      <c r="C312" s="56"/>
      <c r="D312" s="56"/>
      <c r="E312" s="60"/>
      <c r="F312" s="60"/>
      <c r="G312" s="53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7"/>
    </row>
    <row r="313" spans="1:20">
      <c r="A313" s="57"/>
      <c r="B313" s="56"/>
      <c r="C313" s="56"/>
      <c r="D313" s="56"/>
      <c r="E313" s="60"/>
      <c r="F313" s="60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7"/>
    </row>
    <row r="314" spans="1:20">
      <c r="A314" s="57"/>
      <c r="B314" s="56"/>
      <c r="C314" s="56"/>
      <c r="D314" s="56"/>
      <c r="E314" s="60"/>
      <c r="F314" s="60"/>
      <c r="G314" s="53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7"/>
    </row>
    <row r="315" spans="1:20">
      <c r="A315" s="57"/>
      <c r="B315" s="56"/>
      <c r="C315" s="56"/>
      <c r="D315" s="56"/>
      <c r="E315" s="60"/>
      <c r="F315" s="60"/>
      <c r="G315" s="53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7"/>
    </row>
    <row r="316" spans="1:20">
      <c r="A316" s="57"/>
      <c r="B316" s="56"/>
      <c r="C316" s="56"/>
      <c r="D316" s="56"/>
      <c r="E316" s="60"/>
      <c r="F316" s="60"/>
      <c r="G316" s="53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7"/>
    </row>
    <row r="317" spans="1:20">
      <c r="A317" s="57"/>
      <c r="B317" s="56"/>
      <c r="C317" s="56"/>
      <c r="D317" s="56"/>
      <c r="E317" s="60"/>
      <c r="F317" s="60"/>
      <c r="G317" s="53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7"/>
    </row>
    <row r="318" spans="1:20">
      <c r="A318" s="57"/>
      <c r="B318" s="56"/>
      <c r="C318" s="56"/>
      <c r="D318" s="56"/>
      <c r="E318" s="60"/>
      <c r="F318" s="60"/>
      <c r="G318" s="53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7"/>
    </row>
    <row r="319" spans="1:20">
      <c r="A319" s="57"/>
      <c r="B319" s="56"/>
      <c r="C319" s="56"/>
      <c r="D319" s="56"/>
      <c r="E319" s="60"/>
      <c r="F319" s="60"/>
      <c r="G319" s="53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7"/>
    </row>
    <row r="320" spans="1:20">
      <c r="A320" s="57"/>
      <c r="B320" s="56"/>
      <c r="C320" s="56"/>
      <c r="D320" s="56"/>
      <c r="E320" s="60"/>
      <c r="F320" s="60"/>
      <c r="G320" s="53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7"/>
    </row>
    <row r="321" spans="1:20">
      <c r="A321" s="57"/>
      <c r="B321" s="56"/>
      <c r="C321" s="56"/>
      <c r="D321" s="56"/>
      <c r="E321" s="60"/>
      <c r="F321" s="60"/>
      <c r="G321" s="53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7"/>
    </row>
    <row r="322" spans="1:20">
      <c r="A322" s="57"/>
      <c r="B322" s="56"/>
      <c r="C322" s="56"/>
      <c r="D322" s="56"/>
      <c r="E322" s="60"/>
      <c r="F322" s="60"/>
      <c r="G322" s="53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7"/>
    </row>
    <row r="323" spans="1:20">
      <c r="A323" s="57"/>
      <c r="B323" s="56"/>
      <c r="C323" s="56"/>
      <c r="D323" s="56"/>
      <c r="E323" s="60"/>
      <c r="F323" s="60"/>
      <c r="G323" s="53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7"/>
    </row>
    <row r="324" spans="1:20">
      <c r="A324" s="57"/>
      <c r="B324" s="56"/>
      <c r="C324" s="56"/>
      <c r="D324" s="56"/>
      <c r="E324" s="60"/>
      <c r="F324" s="60"/>
      <c r="G324" s="53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7"/>
    </row>
    <row r="325" spans="1:20">
      <c r="A325" s="57"/>
      <c r="B325" s="56"/>
      <c r="C325" s="56"/>
      <c r="D325" s="56"/>
      <c r="E325" s="60"/>
      <c r="F325" s="60"/>
      <c r="G325" s="53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7"/>
    </row>
    <row r="326" spans="1:20">
      <c r="A326" s="57"/>
      <c r="B326" s="56"/>
      <c r="C326" s="56"/>
      <c r="D326" s="56"/>
      <c r="E326" s="60"/>
      <c r="F326" s="60"/>
      <c r="G326" s="53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7"/>
    </row>
    <row r="327" spans="1:20">
      <c r="A327" s="57"/>
      <c r="B327" s="56"/>
      <c r="C327" s="56"/>
      <c r="D327" s="56"/>
      <c r="E327" s="60"/>
      <c r="F327" s="60"/>
      <c r="G327" s="53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7"/>
    </row>
    <row r="328" spans="1:20">
      <c r="A328" s="57"/>
      <c r="B328" s="56"/>
      <c r="C328" s="56"/>
      <c r="D328" s="56"/>
      <c r="E328" s="60"/>
      <c r="F328" s="60"/>
      <c r="G328" s="53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7"/>
    </row>
    <row r="329" spans="1:20">
      <c r="A329" s="57"/>
      <c r="B329" s="56"/>
      <c r="C329" s="56"/>
      <c r="D329" s="56"/>
      <c r="E329" s="60"/>
      <c r="F329" s="60"/>
      <c r="G329" s="53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7"/>
    </row>
    <row r="330" spans="1:20">
      <c r="A330" s="57"/>
      <c r="B330" s="56"/>
      <c r="C330" s="56"/>
      <c r="D330" s="56"/>
      <c r="E330" s="60"/>
      <c r="F330" s="60"/>
      <c r="G330" s="53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7"/>
    </row>
    <row r="331" spans="1:20">
      <c r="A331" s="57"/>
      <c r="B331" s="56"/>
      <c r="C331" s="56"/>
      <c r="D331" s="56"/>
      <c r="E331" s="60"/>
      <c r="F331" s="60"/>
      <c r="G331" s="53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7"/>
    </row>
    <row r="332" spans="1:20">
      <c r="A332" s="57"/>
      <c r="B332" s="56"/>
      <c r="C332" s="56"/>
      <c r="D332" s="56"/>
      <c r="E332" s="60"/>
      <c r="F332" s="60"/>
      <c r="G332" s="53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7"/>
    </row>
    <row r="333" spans="1:20">
      <c r="A333" s="57"/>
      <c r="B333" s="56"/>
      <c r="C333" s="56"/>
      <c r="D333" s="56"/>
      <c r="E333" s="60"/>
      <c r="F333" s="60"/>
      <c r="G333" s="53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7"/>
    </row>
    <row r="334" spans="1:20">
      <c r="A334" s="57"/>
      <c r="B334" s="56"/>
      <c r="C334" s="56"/>
      <c r="D334" s="56"/>
      <c r="E334" s="60"/>
      <c r="F334" s="60"/>
      <c r="G334" s="53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7"/>
    </row>
    <row r="335" spans="1:20">
      <c r="A335" s="57"/>
      <c r="B335" s="56"/>
      <c r="C335" s="56"/>
      <c r="D335" s="56"/>
      <c r="E335" s="60"/>
      <c r="F335" s="60"/>
      <c r="G335" s="53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7"/>
    </row>
    <row r="336" spans="1:20">
      <c r="A336" s="57"/>
      <c r="B336" s="56"/>
      <c r="C336" s="56"/>
      <c r="D336" s="56"/>
      <c r="E336" s="60"/>
      <c r="F336" s="60"/>
      <c r="G336" s="53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7"/>
    </row>
    <row r="337" spans="1:20">
      <c r="A337" s="57"/>
      <c r="B337" s="56"/>
      <c r="C337" s="56"/>
      <c r="D337" s="56"/>
      <c r="E337" s="60"/>
      <c r="F337" s="60"/>
      <c r="G337" s="53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7"/>
    </row>
    <row r="338" spans="1:20">
      <c r="A338" s="57"/>
      <c r="B338" s="56"/>
      <c r="C338" s="56"/>
      <c r="D338" s="56"/>
      <c r="E338" s="60"/>
      <c r="F338" s="60"/>
      <c r="G338" s="53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7"/>
    </row>
    <row r="339" spans="1:20">
      <c r="A339" s="57"/>
      <c r="B339" s="56"/>
      <c r="C339" s="56"/>
      <c r="D339" s="56"/>
      <c r="E339" s="60"/>
      <c r="F339" s="60"/>
      <c r="G339" s="53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7"/>
    </row>
    <row r="340" spans="1:20">
      <c r="A340" s="57"/>
      <c r="B340" s="56"/>
      <c r="C340" s="56"/>
      <c r="D340" s="56"/>
      <c r="E340" s="60"/>
      <c r="F340" s="60"/>
      <c r="G340" s="53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7"/>
    </row>
    <row r="341" spans="1:20">
      <c r="A341" s="57"/>
      <c r="B341" s="56"/>
      <c r="C341" s="56"/>
      <c r="D341" s="56"/>
      <c r="E341" s="60"/>
      <c r="F341" s="60"/>
      <c r="G341" s="53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7"/>
    </row>
    <row r="342" spans="1:20">
      <c r="A342" s="57"/>
      <c r="B342" s="56"/>
      <c r="C342" s="56"/>
      <c r="D342" s="56"/>
      <c r="E342" s="60"/>
      <c r="F342" s="60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7"/>
    </row>
    <row r="343" spans="1:20">
      <c r="A343" s="57"/>
      <c r="B343" s="56"/>
      <c r="C343" s="56"/>
      <c r="D343" s="56"/>
      <c r="E343" s="60"/>
      <c r="F343" s="60"/>
      <c r="G343" s="53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7"/>
    </row>
    <row r="344" spans="1:20">
      <c r="A344" s="57"/>
      <c r="B344" s="56"/>
      <c r="C344" s="56"/>
      <c r="D344" s="56"/>
      <c r="E344" s="60"/>
      <c r="F344" s="60"/>
      <c r="G344" s="53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7"/>
    </row>
    <row r="345" spans="1:20">
      <c r="A345" s="57"/>
      <c r="B345" s="56"/>
      <c r="C345" s="56"/>
      <c r="D345" s="56"/>
      <c r="E345" s="60"/>
      <c r="F345" s="60"/>
      <c r="G345" s="53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7"/>
    </row>
    <row r="346" spans="1:20">
      <c r="A346" s="57"/>
      <c r="B346" s="56"/>
      <c r="C346" s="56"/>
      <c r="D346" s="56"/>
      <c r="E346" s="60"/>
      <c r="F346" s="60"/>
      <c r="G346" s="53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7"/>
    </row>
    <row r="347" spans="1:20">
      <c r="A347" s="57"/>
      <c r="B347" s="56"/>
      <c r="C347" s="56"/>
      <c r="D347" s="56"/>
      <c r="E347" s="60"/>
      <c r="F347" s="60"/>
      <c r="G347" s="53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7"/>
    </row>
    <row r="348" spans="1:20">
      <c r="A348" s="57"/>
      <c r="B348" s="56"/>
      <c r="C348" s="56"/>
      <c r="D348" s="56"/>
      <c r="E348" s="60"/>
      <c r="F348" s="60"/>
      <c r="G348" s="53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7"/>
    </row>
    <row r="349" spans="1:20">
      <c r="A349" s="57"/>
      <c r="B349" s="56"/>
      <c r="C349" s="56"/>
      <c r="D349" s="56"/>
      <c r="E349" s="60"/>
      <c r="F349" s="60"/>
      <c r="G349" s="53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7"/>
    </row>
    <row r="350" spans="1:20">
      <c r="A350" s="57"/>
      <c r="B350" s="56"/>
      <c r="C350" s="56"/>
      <c r="D350" s="56"/>
      <c r="E350" s="60"/>
      <c r="F350" s="60"/>
      <c r="G350" s="53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7"/>
    </row>
    <row r="351" spans="1:20">
      <c r="A351" s="57"/>
      <c r="B351" s="56"/>
      <c r="C351" s="56"/>
      <c r="D351" s="56"/>
      <c r="E351" s="60"/>
      <c r="F351" s="60"/>
      <c r="G351" s="53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7"/>
    </row>
    <row r="352" spans="1:20">
      <c r="A352" s="57"/>
      <c r="B352" s="56"/>
      <c r="C352" s="56"/>
      <c r="D352" s="56"/>
      <c r="E352" s="60"/>
      <c r="F352" s="60"/>
      <c r="G352" s="53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7"/>
    </row>
    <row r="353" spans="1:20">
      <c r="A353" s="57"/>
      <c r="B353" s="56"/>
      <c r="C353" s="56"/>
      <c r="D353" s="56"/>
      <c r="E353" s="60"/>
      <c r="F353" s="60"/>
      <c r="G353" s="53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7"/>
    </row>
    <row r="354" spans="1:20">
      <c r="A354" s="57"/>
      <c r="B354" s="56"/>
      <c r="C354" s="56"/>
      <c r="D354" s="56"/>
      <c r="E354" s="60"/>
      <c r="F354" s="60"/>
      <c r="G354" s="53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7"/>
    </row>
    <row r="355" spans="1:20">
      <c r="A355" s="57"/>
      <c r="B355" s="56"/>
      <c r="C355" s="56"/>
      <c r="D355" s="56"/>
      <c r="E355" s="60"/>
      <c r="F355" s="60"/>
      <c r="G355" s="53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7"/>
    </row>
    <row r="356" spans="1:20">
      <c r="A356" s="57"/>
      <c r="B356" s="56"/>
      <c r="C356" s="56"/>
      <c r="D356" s="56"/>
      <c r="E356" s="60"/>
      <c r="F356" s="60"/>
      <c r="G356" s="53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7"/>
    </row>
    <row r="357" spans="1:20">
      <c r="A357" s="57"/>
      <c r="B357" s="56"/>
      <c r="C357" s="56"/>
      <c r="D357" s="56"/>
      <c r="E357" s="60"/>
      <c r="F357" s="60"/>
      <c r="G357" s="53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7"/>
    </row>
    <row r="358" spans="1:20">
      <c r="A358" s="57"/>
      <c r="B358" s="56"/>
      <c r="C358" s="56"/>
      <c r="D358" s="56"/>
      <c r="E358" s="60"/>
      <c r="F358" s="60"/>
      <c r="G358" s="53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7"/>
    </row>
    <row r="359" spans="1:20">
      <c r="A359" s="57"/>
      <c r="B359" s="56"/>
      <c r="C359" s="56"/>
      <c r="D359" s="56"/>
      <c r="E359" s="60"/>
      <c r="F359" s="60"/>
      <c r="G359" s="53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7"/>
    </row>
    <row r="360" spans="1:20">
      <c r="A360" s="57"/>
      <c r="B360" s="56"/>
      <c r="C360" s="56"/>
      <c r="D360" s="56"/>
      <c r="E360" s="60"/>
      <c r="F360" s="60"/>
      <c r="G360" s="53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7"/>
    </row>
    <row r="361" spans="1:20">
      <c r="A361" s="57"/>
      <c r="B361" s="56"/>
      <c r="C361" s="56"/>
      <c r="D361" s="56"/>
      <c r="E361" s="60"/>
      <c r="F361" s="60"/>
      <c r="G361" s="53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7"/>
    </row>
    <row r="362" spans="1:20">
      <c r="A362" s="57"/>
      <c r="B362" s="56"/>
      <c r="C362" s="56"/>
      <c r="D362" s="56"/>
      <c r="E362" s="60"/>
      <c r="F362" s="60"/>
      <c r="G362" s="53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7"/>
    </row>
    <row r="363" spans="1:20">
      <c r="A363" s="57"/>
      <c r="B363" s="56"/>
      <c r="C363" s="56"/>
      <c r="D363" s="56"/>
      <c r="E363" s="60"/>
      <c r="F363" s="60"/>
      <c r="G363" s="53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7"/>
    </row>
    <row r="364" spans="1:20">
      <c r="A364" s="57"/>
      <c r="B364" s="56"/>
      <c r="C364" s="56"/>
      <c r="D364" s="56"/>
      <c r="E364" s="60"/>
      <c r="F364" s="60"/>
      <c r="G364" s="53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7"/>
    </row>
    <row r="365" spans="1:20">
      <c r="A365" s="57"/>
      <c r="B365" s="56"/>
      <c r="C365" s="56"/>
      <c r="D365" s="56"/>
      <c r="E365" s="60"/>
      <c r="F365" s="60"/>
      <c r="G365" s="53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7"/>
    </row>
    <row r="366" spans="1:20">
      <c r="A366" s="57"/>
      <c r="B366" s="56"/>
      <c r="C366" s="56"/>
      <c r="D366" s="56"/>
      <c r="E366" s="60"/>
      <c r="F366" s="60"/>
      <c r="G366" s="53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7"/>
    </row>
    <row r="367" spans="1:20">
      <c r="A367" s="57"/>
      <c r="B367" s="56"/>
      <c r="C367" s="56"/>
      <c r="D367" s="56"/>
      <c r="E367" s="60"/>
      <c r="F367" s="60"/>
      <c r="G367" s="53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7"/>
    </row>
    <row r="368" spans="1:20">
      <c r="A368" s="57"/>
      <c r="B368" s="56"/>
      <c r="C368" s="56"/>
      <c r="D368" s="56"/>
      <c r="E368" s="60"/>
      <c r="F368" s="60"/>
      <c r="G368" s="53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7"/>
    </row>
    <row r="369" spans="1:20">
      <c r="A369" s="57"/>
      <c r="B369" s="56"/>
      <c r="C369" s="56"/>
      <c r="D369" s="56"/>
      <c r="E369" s="60"/>
      <c r="F369" s="60"/>
      <c r="G369" s="53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7"/>
    </row>
    <row r="370" spans="1:20">
      <c r="A370" s="57"/>
      <c r="B370" s="56"/>
      <c r="C370" s="56"/>
      <c r="D370" s="56"/>
      <c r="E370" s="60"/>
      <c r="F370" s="60"/>
      <c r="G370" s="53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7"/>
    </row>
    <row r="371" spans="1:20">
      <c r="A371" s="57"/>
      <c r="B371" s="56"/>
      <c r="C371" s="56"/>
      <c r="D371" s="56"/>
      <c r="E371" s="60"/>
      <c r="F371" s="60"/>
      <c r="G371" s="53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7"/>
    </row>
    <row r="372" spans="1:20">
      <c r="A372" s="57"/>
      <c r="B372" s="56"/>
      <c r="C372" s="56"/>
      <c r="D372" s="56"/>
      <c r="E372" s="60"/>
      <c r="F372" s="60"/>
      <c r="G372" s="53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7"/>
    </row>
    <row r="373" spans="1:20">
      <c r="A373" s="57"/>
      <c r="B373" s="56"/>
      <c r="C373" s="56"/>
      <c r="D373" s="56"/>
      <c r="E373" s="60"/>
      <c r="F373" s="60"/>
      <c r="G373" s="53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7"/>
    </row>
    <row r="374" spans="1:20">
      <c r="A374" s="57"/>
      <c r="B374" s="56"/>
      <c r="C374" s="56"/>
      <c r="D374" s="56"/>
      <c r="E374" s="60"/>
      <c r="F374" s="60"/>
      <c r="G374" s="53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7"/>
    </row>
    <row r="375" spans="1:20">
      <c r="A375" s="57"/>
      <c r="B375" s="56"/>
      <c r="C375" s="56"/>
      <c r="D375" s="56"/>
      <c r="E375" s="60"/>
      <c r="F375" s="60"/>
      <c r="G375" s="53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7"/>
    </row>
    <row r="376" spans="1:20">
      <c r="A376" s="57"/>
      <c r="B376" s="56"/>
      <c r="C376" s="56"/>
      <c r="D376" s="56"/>
      <c r="E376" s="60"/>
      <c r="F376" s="60"/>
      <c r="G376" s="53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7"/>
    </row>
    <row r="377" spans="1:20">
      <c r="A377" s="57"/>
      <c r="B377" s="56"/>
      <c r="C377" s="56"/>
      <c r="D377" s="56"/>
      <c r="E377" s="60"/>
      <c r="F377" s="60"/>
      <c r="G377" s="53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7"/>
    </row>
    <row r="378" spans="1:20">
      <c r="A378" s="57"/>
      <c r="B378" s="56"/>
      <c r="C378" s="56"/>
      <c r="D378" s="56"/>
      <c r="E378" s="60"/>
      <c r="F378" s="60"/>
      <c r="G378" s="53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7"/>
    </row>
    <row r="379" spans="1:20">
      <c r="A379" s="57"/>
      <c r="B379" s="56"/>
      <c r="C379" s="56"/>
      <c r="D379" s="56"/>
      <c r="E379" s="60"/>
      <c r="F379" s="60"/>
      <c r="G379" s="53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7"/>
    </row>
    <row r="380" spans="1:20">
      <c r="A380" s="57"/>
      <c r="B380" s="56"/>
      <c r="C380" s="56"/>
      <c r="D380" s="56"/>
      <c r="E380" s="60"/>
      <c r="F380" s="60"/>
      <c r="G380" s="53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7"/>
    </row>
    <row r="381" spans="1:20">
      <c r="A381" s="57"/>
      <c r="B381" s="56"/>
      <c r="C381" s="56"/>
      <c r="D381" s="56"/>
      <c r="E381" s="60"/>
      <c r="F381" s="60"/>
      <c r="G381" s="53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7"/>
    </row>
    <row r="382" spans="1:20">
      <c r="A382" s="57"/>
      <c r="B382" s="56"/>
      <c r="C382" s="56"/>
      <c r="D382" s="56"/>
      <c r="E382" s="60"/>
      <c r="F382" s="60"/>
      <c r="G382" s="53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7"/>
    </row>
    <row r="383" spans="1:20">
      <c r="A383" s="57"/>
      <c r="B383" s="56"/>
      <c r="C383" s="56"/>
      <c r="D383" s="56"/>
      <c r="E383" s="60"/>
      <c r="F383" s="60"/>
      <c r="G383" s="53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7"/>
    </row>
    <row r="384" spans="1:20">
      <c r="A384" s="57"/>
      <c r="B384" s="56"/>
      <c r="C384" s="56"/>
      <c r="D384" s="56"/>
      <c r="E384" s="60"/>
      <c r="F384" s="60"/>
      <c r="G384" s="53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7"/>
    </row>
    <row r="385" spans="1:20">
      <c r="A385" s="57"/>
      <c r="B385" s="56"/>
      <c r="C385" s="56"/>
      <c r="D385" s="56"/>
      <c r="E385" s="60"/>
      <c r="F385" s="60"/>
      <c r="G385" s="53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7"/>
    </row>
    <row r="386" spans="1:20">
      <c r="A386" s="57"/>
      <c r="B386" s="56"/>
      <c r="C386" s="56"/>
      <c r="D386" s="56"/>
      <c r="E386" s="60"/>
      <c r="F386" s="60"/>
      <c r="G386" s="53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7"/>
    </row>
    <row r="387" spans="1:20">
      <c r="A387" s="57"/>
      <c r="B387" s="56"/>
      <c r="C387" s="56"/>
      <c r="D387" s="56"/>
      <c r="E387" s="60"/>
      <c r="F387" s="60"/>
      <c r="G387" s="53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7"/>
    </row>
    <row r="388" spans="1:20">
      <c r="A388" s="57"/>
      <c r="B388" s="56"/>
      <c r="C388" s="56"/>
      <c r="D388" s="56"/>
      <c r="E388" s="60"/>
      <c r="F388" s="60"/>
      <c r="G388" s="53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7"/>
    </row>
    <row r="389" spans="1:20">
      <c r="A389" s="57"/>
      <c r="B389" s="56"/>
      <c r="C389" s="56"/>
      <c r="D389" s="56"/>
      <c r="E389" s="60"/>
      <c r="F389" s="60"/>
      <c r="G389" s="53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7"/>
    </row>
    <row r="390" spans="1:20">
      <c r="A390" s="57"/>
      <c r="B390" s="56"/>
      <c r="C390" s="56"/>
      <c r="D390" s="56"/>
      <c r="E390" s="60"/>
      <c r="F390" s="60"/>
      <c r="G390" s="53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7"/>
    </row>
    <row r="391" spans="1:20">
      <c r="A391" s="57"/>
      <c r="B391" s="56"/>
      <c r="C391" s="56"/>
      <c r="D391" s="56"/>
      <c r="E391" s="60"/>
      <c r="F391" s="60"/>
      <c r="G391" s="53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7"/>
    </row>
    <row r="392" spans="1:20">
      <c r="A392" s="57"/>
      <c r="B392" s="56"/>
      <c r="C392" s="56"/>
      <c r="D392" s="56"/>
      <c r="E392" s="60"/>
      <c r="F392" s="60"/>
      <c r="G392" s="53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7"/>
    </row>
    <row r="393" spans="1:20">
      <c r="A393" s="57"/>
      <c r="B393" s="56"/>
      <c r="C393" s="56"/>
      <c r="D393" s="56"/>
      <c r="E393" s="60"/>
      <c r="F393" s="60"/>
      <c r="G393" s="53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7"/>
    </row>
    <row r="394" spans="1:20">
      <c r="A394" s="57"/>
      <c r="B394" s="56"/>
      <c r="C394" s="56"/>
      <c r="D394" s="56"/>
      <c r="E394" s="60"/>
      <c r="F394" s="60"/>
      <c r="G394" s="53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7"/>
    </row>
    <row r="395" spans="1:20">
      <c r="A395" s="57"/>
      <c r="B395" s="56"/>
      <c r="C395" s="56"/>
      <c r="D395" s="56"/>
      <c r="E395" s="60"/>
      <c r="F395" s="60"/>
      <c r="G395" s="53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7"/>
    </row>
    <row r="396" spans="1:20">
      <c r="A396" s="57"/>
      <c r="B396" s="56"/>
      <c r="C396" s="56"/>
      <c r="D396" s="56"/>
      <c r="E396" s="60"/>
      <c r="F396" s="60"/>
      <c r="G396" s="53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7"/>
    </row>
    <row r="397" spans="1:20">
      <c r="A397" s="57"/>
      <c r="B397" s="56"/>
      <c r="C397" s="56"/>
      <c r="D397" s="56"/>
      <c r="E397" s="60"/>
      <c r="F397" s="60"/>
      <c r="G397" s="53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7"/>
    </row>
    <row r="398" spans="1:20">
      <c r="A398" s="57"/>
      <c r="B398" s="56"/>
      <c r="C398" s="56"/>
      <c r="D398" s="56"/>
      <c r="E398" s="60"/>
      <c r="F398" s="60"/>
      <c r="G398" s="53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7"/>
    </row>
    <row r="399" spans="1:20">
      <c r="A399" s="57"/>
      <c r="B399" s="56"/>
      <c r="C399" s="56"/>
      <c r="D399" s="56"/>
      <c r="E399" s="60"/>
      <c r="F399" s="60"/>
      <c r="G399" s="53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7"/>
    </row>
    <row r="400" spans="1:20">
      <c r="A400" s="57"/>
      <c r="B400" s="56"/>
      <c r="C400" s="56"/>
      <c r="D400" s="56"/>
      <c r="E400" s="60"/>
      <c r="F400" s="60"/>
      <c r="G400" s="53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7"/>
    </row>
    <row r="401" spans="1:20">
      <c r="A401" s="57"/>
      <c r="B401" s="56"/>
      <c r="C401" s="56"/>
      <c r="D401" s="56"/>
      <c r="E401" s="60"/>
      <c r="F401" s="60"/>
      <c r="G401" s="53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7"/>
    </row>
    <row r="402" spans="1:20">
      <c r="A402" s="57"/>
      <c r="B402" s="56"/>
      <c r="C402" s="56"/>
      <c r="D402" s="56"/>
      <c r="E402" s="60"/>
      <c r="F402" s="60"/>
      <c r="G402" s="53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7"/>
    </row>
    <row r="403" spans="1:20">
      <c r="A403" s="57"/>
      <c r="B403" s="56"/>
      <c r="C403" s="56"/>
      <c r="D403" s="56"/>
      <c r="E403" s="60"/>
      <c r="F403" s="60"/>
      <c r="G403" s="53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7"/>
    </row>
    <row r="404" spans="1:20">
      <c r="A404" s="57"/>
      <c r="B404" s="56"/>
      <c r="C404" s="56"/>
      <c r="D404" s="56"/>
      <c r="E404" s="60"/>
      <c r="F404" s="60"/>
      <c r="G404" s="53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7"/>
    </row>
    <row r="405" spans="1:20">
      <c r="A405" s="57"/>
      <c r="B405" s="56"/>
      <c r="C405" s="56"/>
      <c r="D405" s="56"/>
      <c r="E405" s="60"/>
      <c r="F405" s="60"/>
      <c r="G405" s="53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7"/>
    </row>
    <row r="406" spans="1:20">
      <c r="A406" s="57"/>
      <c r="B406" s="56"/>
      <c r="C406" s="56"/>
      <c r="D406" s="56"/>
      <c r="E406" s="60"/>
      <c r="F406" s="60"/>
      <c r="G406" s="53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7"/>
    </row>
    <row r="407" spans="1:20">
      <c r="A407" s="57"/>
      <c r="B407" s="56"/>
      <c r="C407" s="56"/>
      <c r="D407" s="56"/>
      <c r="E407" s="60"/>
      <c r="F407" s="60"/>
      <c r="G407" s="53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7"/>
    </row>
    <row r="408" spans="1:20">
      <c r="A408" s="57"/>
      <c r="B408" s="56"/>
      <c r="C408" s="56"/>
      <c r="D408" s="56"/>
      <c r="E408" s="60"/>
      <c r="F408" s="60"/>
      <c r="G408" s="53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7"/>
    </row>
    <row r="409" spans="1:20">
      <c r="A409" s="57"/>
      <c r="B409" s="56"/>
      <c r="C409" s="56"/>
      <c r="D409" s="56"/>
      <c r="E409" s="60"/>
      <c r="F409" s="60"/>
      <c r="G409" s="53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7"/>
    </row>
    <row r="410" spans="1:20">
      <c r="A410" s="57"/>
      <c r="B410" s="56"/>
      <c r="C410" s="56"/>
      <c r="D410" s="56"/>
      <c r="E410" s="60"/>
      <c r="F410" s="60"/>
      <c r="G410" s="53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7"/>
    </row>
    <row r="411" spans="1:20">
      <c r="A411" s="57"/>
      <c r="B411" s="56"/>
      <c r="C411" s="56"/>
      <c r="D411" s="56"/>
      <c r="E411" s="60"/>
      <c r="F411" s="60"/>
      <c r="G411" s="53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7"/>
    </row>
    <row r="412" spans="1:20">
      <c r="A412" s="57"/>
      <c r="B412" s="56"/>
      <c r="C412" s="56"/>
      <c r="D412" s="56"/>
      <c r="E412" s="60"/>
      <c r="F412" s="60"/>
      <c r="G412" s="53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7"/>
    </row>
    <row r="413" spans="1:20">
      <c r="A413" s="57"/>
      <c r="B413" s="56"/>
      <c r="C413" s="56"/>
      <c r="D413" s="56"/>
      <c r="E413" s="60"/>
      <c r="F413" s="60"/>
      <c r="G413" s="53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7"/>
    </row>
    <row r="414" spans="1:20">
      <c r="A414" s="57"/>
      <c r="B414" s="56"/>
      <c r="C414" s="56"/>
      <c r="D414" s="56"/>
      <c r="E414" s="60"/>
      <c r="F414" s="60"/>
      <c r="G414" s="53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7"/>
    </row>
    <row r="415" spans="1:20">
      <c r="A415" s="57"/>
      <c r="B415" s="56"/>
      <c r="C415" s="56"/>
      <c r="D415" s="56"/>
      <c r="E415" s="60"/>
      <c r="F415" s="60"/>
      <c r="G415" s="53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7"/>
    </row>
    <row r="416" spans="1:20">
      <c r="A416" s="57"/>
      <c r="B416" s="56"/>
      <c r="C416" s="56"/>
      <c r="D416" s="56"/>
      <c r="E416" s="60"/>
      <c r="F416" s="60"/>
      <c r="G416" s="53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7"/>
    </row>
    <row r="417" spans="1:20">
      <c r="A417" s="57"/>
      <c r="B417" s="56"/>
      <c r="C417" s="56"/>
      <c r="D417" s="56"/>
      <c r="E417" s="60"/>
      <c r="F417" s="60"/>
      <c r="G417" s="53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7"/>
    </row>
    <row r="418" spans="1:20">
      <c r="A418" s="57"/>
      <c r="B418" s="56"/>
      <c r="C418" s="56"/>
      <c r="D418" s="56"/>
      <c r="E418" s="60"/>
      <c r="F418" s="60"/>
      <c r="G418" s="53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7"/>
    </row>
    <row r="419" spans="1:20">
      <c r="A419" s="57"/>
      <c r="B419" s="56"/>
      <c r="C419" s="56"/>
      <c r="D419" s="56"/>
      <c r="E419" s="60"/>
      <c r="F419" s="60"/>
      <c r="G419" s="53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7"/>
    </row>
    <row r="420" spans="1:20">
      <c r="A420" s="57"/>
      <c r="B420" s="56"/>
      <c r="C420" s="56"/>
      <c r="D420" s="56"/>
      <c r="E420" s="60"/>
      <c r="F420" s="60"/>
      <c r="G420" s="53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7"/>
    </row>
    <row r="421" spans="1:20">
      <c r="A421" s="57"/>
      <c r="B421" s="56"/>
      <c r="C421" s="56"/>
      <c r="D421" s="56"/>
      <c r="E421" s="60"/>
      <c r="F421" s="60"/>
      <c r="G421" s="53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7"/>
    </row>
    <row r="422" spans="1:20">
      <c r="A422" s="57"/>
      <c r="B422" s="56"/>
      <c r="C422" s="56"/>
      <c r="D422" s="56"/>
      <c r="E422" s="60"/>
      <c r="F422" s="60"/>
      <c r="G422" s="53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7"/>
    </row>
    <row r="423" spans="1:20">
      <c r="A423" s="57"/>
      <c r="B423" s="56"/>
      <c r="C423" s="56"/>
      <c r="D423" s="56"/>
      <c r="E423" s="60"/>
      <c r="F423" s="60"/>
      <c r="G423" s="53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7"/>
    </row>
    <row r="424" spans="1:20">
      <c r="A424" s="57"/>
      <c r="B424" s="56"/>
      <c r="C424" s="56"/>
      <c r="D424" s="56"/>
      <c r="E424" s="60"/>
      <c r="F424" s="60"/>
      <c r="G424" s="53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7"/>
    </row>
    <row r="425" spans="1:20">
      <c r="A425" s="57"/>
      <c r="B425" s="56"/>
      <c r="C425" s="56"/>
      <c r="D425" s="56"/>
      <c r="E425" s="60"/>
      <c r="F425" s="60"/>
      <c r="G425" s="53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7"/>
    </row>
    <row r="426" spans="1:20">
      <c r="A426" s="57"/>
      <c r="B426" s="56"/>
      <c r="C426" s="56"/>
      <c r="D426" s="56"/>
      <c r="E426" s="60"/>
      <c r="F426" s="60"/>
      <c r="G426" s="53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7"/>
    </row>
    <row r="427" spans="1:20">
      <c r="A427" s="57"/>
      <c r="B427" s="56"/>
      <c r="C427" s="56"/>
      <c r="D427" s="56"/>
      <c r="E427" s="60"/>
      <c r="F427" s="60"/>
      <c r="G427" s="53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7"/>
    </row>
    <row r="428" spans="1:20">
      <c r="A428" s="57"/>
      <c r="B428" s="56"/>
      <c r="C428" s="56"/>
      <c r="D428" s="56"/>
      <c r="E428" s="60"/>
      <c r="F428" s="60"/>
      <c r="G428" s="53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7"/>
    </row>
    <row r="429" spans="1:20">
      <c r="A429" s="57"/>
      <c r="B429" s="56"/>
      <c r="C429" s="56"/>
      <c r="D429" s="56"/>
      <c r="E429" s="60"/>
      <c r="F429" s="60"/>
      <c r="G429" s="53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7"/>
    </row>
    <row r="430" spans="1:20">
      <c r="A430" s="57"/>
      <c r="B430" s="56"/>
      <c r="C430" s="56"/>
      <c r="D430" s="56"/>
      <c r="E430" s="60"/>
      <c r="F430" s="60"/>
      <c r="G430" s="53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7"/>
    </row>
    <row r="431" spans="1:20">
      <c r="A431" s="57"/>
      <c r="B431" s="56"/>
      <c r="C431" s="56"/>
      <c r="D431" s="56"/>
      <c r="E431" s="60"/>
      <c r="F431" s="60"/>
      <c r="G431" s="53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7"/>
    </row>
    <row r="432" spans="1:20">
      <c r="A432" s="57"/>
      <c r="B432" s="56"/>
      <c r="C432" s="56"/>
      <c r="D432" s="56"/>
      <c r="E432" s="60"/>
      <c r="F432" s="60"/>
      <c r="G432" s="53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7"/>
    </row>
    <row r="433" spans="1:20">
      <c r="A433" s="57"/>
      <c r="B433" s="56"/>
      <c r="C433" s="56"/>
      <c r="D433" s="56"/>
      <c r="E433" s="60"/>
      <c r="F433" s="60"/>
      <c r="G433" s="53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7"/>
    </row>
    <row r="434" spans="1:20">
      <c r="A434" s="57"/>
      <c r="B434" s="56"/>
      <c r="C434" s="56"/>
      <c r="D434" s="56"/>
      <c r="E434" s="60"/>
      <c r="F434" s="60"/>
      <c r="G434" s="53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7"/>
    </row>
    <row r="435" spans="1:20">
      <c r="A435" s="57"/>
      <c r="B435" s="56"/>
      <c r="C435" s="56"/>
      <c r="D435" s="56"/>
      <c r="E435" s="60"/>
      <c r="F435" s="60"/>
      <c r="G435" s="53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7"/>
    </row>
    <row r="436" spans="1:20">
      <c r="A436" s="57"/>
      <c r="B436" s="56"/>
      <c r="C436" s="56"/>
      <c r="D436" s="56"/>
      <c r="E436" s="60"/>
      <c r="F436" s="60"/>
      <c r="G436" s="53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7"/>
    </row>
    <row r="437" spans="1:20">
      <c r="A437" s="57"/>
      <c r="B437" s="56"/>
      <c r="C437" s="56"/>
      <c r="D437" s="56"/>
      <c r="E437" s="60"/>
      <c r="F437" s="60"/>
      <c r="G437" s="53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7"/>
    </row>
    <row r="438" spans="1:20">
      <c r="A438" s="57"/>
      <c r="B438" s="56"/>
      <c r="C438" s="56"/>
      <c r="D438" s="56"/>
      <c r="E438" s="60"/>
      <c r="F438" s="60"/>
      <c r="G438" s="53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7"/>
    </row>
    <row r="439" spans="1:20">
      <c r="A439" s="57"/>
      <c r="B439" s="56"/>
      <c r="C439" s="56"/>
      <c r="D439" s="56"/>
      <c r="E439" s="60"/>
      <c r="F439" s="60"/>
      <c r="G439" s="53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7"/>
    </row>
    <row r="440" spans="1:20">
      <c r="A440" s="57"/>
      <c r="B440" s="56"/>
      <c r="C440" s="56"/>
      <c r="D440" s="56"/>
      <c r="E440" s="60"/>
      <c r="F440" s="60"/>
      <c r="G440" s="53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7"/>
    </row>
    <row r="441" spans="1:20">
      <c r="A441" s="57"/>
      <c r="B441" s="56"/>
      <c r="C441" s="56"/>
      <c r="D441" s="56"/>
      <c r="E441" s="60"/>
      <c r="F441" s="60"/>
      <c r="G441" s="53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7"/>
    </row>
    <row r="442" spans="1:20">
      <c r="A442" s="57"/>
      <c r="B442" s="56"/>
      <c r="C442" s="56"/>
      <c r="D442" s="56"/>
      <c r="E442" s="60"/>
      <c r="F442" s="60"/>
      <c r="G442" s="53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7"/>
    </row>
    <row r="443" spans="1:20">
      <c r="A443" s="57"/>
      <c r="B443" s="56"/>
      <c r="C443" s="56"/>
      <c r="D443" s="56"/>
      <c r="E443" s="60"/>
      <c r="F443" s="60"/>
      <c r="G443" s="53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7"/>
    </row>
    <row r="444" spans="1:20">
      <c r="A444" s="57"/>
      <c r="B444" s="56"/>
      <c r="C444" s="56"/>
      <c r="D444" s="56"/>
      <c r="E444" s="60"/>
      <c r="F444" s="60"/>
      <c r="G444" s="53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7"/>
    </row>
    <row r="445" spans="1:20">
      <c r="A445" s="57"/>
      <c r="B445" s="56"/>
      <c r="C445" s="56"/>
      <c r="D445" s="56"/>
      <c r="E445" s="60"/>
      <c r="F445" s="60"/>
      <c r="G445" s="53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7"/>
    </row>
    <row r="446" spans="1:20">
      <c r="A446" s="57"/>
      <c r="B446" s="56"/>
      <c r="C446" s="56"/>
      <c r="D446" s="56"/>
      <c r="E446" s="60"/>
      <c r="F446" s="60"/>
      <c r="G446" s="53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7"/>
    </row>
    <row r="447" spans="1:20">
      <c r="A447" s="57"/>
      <c r="B447" s="56"/>
      <c r="C447" s="56"/>
      <c r="D447" s="56"/>
      <c r="E447" s="60"/>
      <c r="F447" s="60"/>
      <c r="G447" s="53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7"/>
    </row>
    <row r="448" spans="1:20">
      <c r="A448" s="57"/>
      <c r="B448" s="56"/>
      <c r="C448" s="56"/>
      <c r="D448" s="56"/>
      <c r="E448" s="60"/>
      <c r="F448" s="60"/>
      <c r="G448" s="53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7"/>
    </row>
    <row r="449" spans="1:20">
      <c r="A449" s="57"/>
      <c r="B449" s="56"/>
      <c r="C449" s="56"/>
      <c r="D449" s="56"/>
      <c r="E449" s="60"/>
      <c r="F449" s="60"/>
      <c r="G449" s="53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7"/>
    </row>
    <row r="450" spans="1:20">
      <c r="A450" s="57"/>
      <c r="B450" s="56"/>
      <c r="C450" s="56"/>
      <c r="D450" s="56"/>
      <c r="E450" s="60"/>
      <c r="F450" s="60"/>
      <c r="G450" s="53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7"/>
    </row>
    <row r="451" spans="1:20">
      <c r="A451" s="57"/>
      <c r="B451" s="56"/>
      <c r="C451" s="56"/>
      <c r="D451" s="56"/>
      <c r="E451" s="60"/>
      <c r="F451" s="60"/>
      <c r="G451" s="53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7"/>
    </row>
    <row r="452" spans="1:20">
      <c r="A452" s="57"/>
      <c r="B452" s="56"/>
      <c r="C452" s="56"/>
      <c r="D452" s="56"/>
      <c r="E452" s="60"/>
      <c r="F452" s="60"/>
      <c r="G452" s="53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7"/>
    </row>
    <row r="453" spans="1:20">
      <c r="A453" s="57"/>
      <c r="B453" s="56"/>
      <c r="C453" s="56"/>
      <c r="D453" s="56"/>
      <c r="E453" s="60"/>
      <c r="F453" s="60"/>
      <c r="G453" s="53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7"/>
    </row>
    <row r="454" spans="1:20">
      <c r="A454" s="57"/>
      <c r="B454" s="56"/>
      <c r="C454" s="56"/>
      <c r="D454" s="56"/>
      <c r="E454" s="60"/>
      <c r="F454" s="60"/>
      <c r="G454" s="53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7"/>
    </row>
    <row r="455" spans="1:20">
      <c r="A455" s="57"/>
      <c r="B455" s="56"/>
      <c r="C455" s="56"/>
      <c r="D455" s="56"/>
      <c r="E455" s="60"/>
      <c r="F455" s="60"/>
      <c r="G455" s="53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7"/>
    </row>
    <row r="456" spans="1:20">
      <c r="A456" s="57"/>
      <c r="B456" s="56"/>
      <c r="C456" s="56"/>
      <c r="D456" s="56"/>
      <c r="E456" s="60"/>
      <c r="F456" s="60"/>
      <c r="G456" s="53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7"/>
    </row>
    <row r="457" spans="1:20">
      <c r="A457" s="57"/>
      <c r="B457" s="56"/>
      <c r="C457" s="56"/>
      <c r="D457" s="56"/>
      <c r="E457" s="60"/>
      <c r="F457" s="60"/>
      <c r="G457" s="53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7"/>
    </row>
    <row r="458" spans="1:20">
      <c r="A458" s="57"/>
      <c r="B458" s="56"/>
      <c r="C458" s="56"/>
      <c r="D458" s="56"/>
      <c r="E458" s="60"/>
      <c r="F458" s="60"/>
      <c r="G458" s="53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7"/>
    </row>
    <row r="459" spans="1:20">
      <c r="A459" s="57"/>
      <c r="B459" s="56"/>
      <c r="C459" s="56"/>
      <c r="D459" s="56"/>
      <c r="E459" s="60"/>
      <c r="F459" s="60"/>
      <c r="G459" s="53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7"/>
    </row>
    <row r="460" spans="1:20">
      <c r="A460" s="57"/>
      <c r="B460" s="56"/>
      <c r="C460" s="56"/>
      <c r="D460" s="56"/>
      <c r="E460" s="60"/>
      <c r="F460" s="60"/>
      <c r="G460" s="53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7"/>
    </row>
    <row r="461" spans="1:20">
      <c r="A461" s="57"/>
      <c r="B461" s="56"/>
      <c r="C461" s="56"/>
      <c r="D461" s="56"/>
      <c r="E461" s="60"/>
      <c r="F461" s="60"/>
      <c r="G461" s="53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7"/>
    </row>
    <row r="462" spans="1:20">
      <c r="A462" s="57"/>
      <c r="B462" s="56"/>
      <c r="C462" s="56"/>
      <c r="D462" s="56"/>
      <c r="E462" s="60"/>
      <c r="F462" s="60"/>
      <c r="G462" s="53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7"/>
    </row>
    <row r="463" spans="1:20">
      <c r="A463" s="57"/>
      <c r="B463" s="56"/>
      <c r="C463" s="56"/>
      <c r="D463" s="56"/>
      <c r="E463" s="60"/>
      <c r="F463" s="60"/>
      <c r="G463" s="53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7"/>
    </row>
    <row r="464" spans="1:20">
      <c r="A464" s="57"/>
      <c r="B464" s="56"/>
      <c r="C464" s="56"/>
      <c r="D464" s="56"/>
      <c r="E464" s="60"/>
      <c r="F464" s="60"/>
      <c r="G464" s="53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7"/>
    </row>
    <row r="465" spans="1:20">
      <c r="A465" s="57"/>
      <c r="B465" s="56"/>
      <c r="C465" s="56"/>
      <c r="D465" s="56"/>
      <c r="E465" s="60"/>
      <c r="F465" s="60"/>
      <c r="G465" s="53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7"/>
    </row>
    <row r="466" spans="1:20">
      <c r="A466" s="57"/>
      <c r="B466" s="56"/>
      <c r="C466" s="56"/>
      <c r="D466" s="56"/>
      <c r="E466" s="60"/>
      <c r="F466" s="60"/>
      <c r="G466" s="53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7"/>
    </row>
    <row r="467" spans="1:20">
      <c r="A467" s="57"/>
      <c r="B467" s="56"/>
      <c r="C467" s="56"/>
      <c r="D467" s="56"/>
      <c r="E467" s="60"/>
      <c r="F467" s="60"/>
      <c r="G467" s="53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7"/>
    </row>
    <row r="468" spans="1:20">
      <c r="A468" s="57"/>
      <c r="B468" s="56"/>
      <c r="C468" s="56"/>
      <c r="D468" s="56"/>
      <c r="E468" s="60"/>
      <c r="F468" s="60"/>
      <c r="G468" s="53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7"/>
    </row>
    <row r="469" spans="1:20">
      <c r="A469" s="57"/>
      <c r="B469" s="56"/>
      <c r="C469" s="56"/>
      <c r="D469" s="56"/>
      <c r="E469" s="60"/>
      <c r="F469" s="60"/>
      <c r="G469" s="53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7"/>
    </row>
    <row r="470" spans="1:20">
      <c r="A470" s="57"/>
      <c r="B470" s="56"/>
      <c r="C470" s="56"/>
      <c r="D470" s="56"/>
      <c r="E470" s="60"/>
      <c r="F470" s="60"/>
      <c r="G470" s="53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7"/>
    </row>
    <row r="471" spans="1:20">
      <c r="A471" s="57"/>
      <c r="B471" s="56"/>
      <c r="C471" s="56"/>
      <c r="D471" s="56"/>
      <c r="E471" s="60"/>
      <c r="F471" s="60"/>
      <c r="G471" s="53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7"/>
    </row>
    <row r="472" spans="1:20">
      <c r="A472" s="57"/>
      <c r="B472" s="56"/>
      <c r="C472" s="56"/>
      <c r="D472" s="56"/>
      <c r="E472" s="60"/>
      <c r="F472" s="60"/>
      <c r="G472" s="53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7"/>
    </row>
    <row r="473" spans="1:20">
      <c r="A473" s="57"/>
      <c r="B473" s="56"/>
      <c r="C473" s="56"/>
      <c r="D473" s="56"/>
      <c r="E473" s="60"/>
      <c r="F473" s="60"/>
      <c r="G473" s="53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7"/>
    </row>
    <row r="474" spans="1:20">
      <c r="A474" s="57"/>
      <c r="B474" s="56"/>
      <c r="C474" s="56"/>
      <c r="D474" s="56"/>
      <c r="E474" s="60"/>
      <c r="F474" s="60"/>
      <c r="G474" s="53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7"/>
    </row>
    <row r="475" spans="1:20">
      <c r="A475" s="57"/>
      <c r="B475" s="56"/>
      <c r="C475" s="56"/>
      <c r="D475" s="56"/>
      <c r="E475" s="60"/>
      <c r="F475" s="60"/>
      <c r="G475" s="53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7"/>
    </row>
    <row r="476" spans="1:20">
      <c r="A476" s="57"/>
      <c r="B476" s="56"/>
      <c r="C476" s="56"/>
      <c r="D476" s="56"/>
      <c r="E476" s="60"/>
      <c r="F476" s="60"/>
      <c r="G476" s="53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7"/>
    </row>
    <row r="477" spans="1:20">
      <c r="A477" s="57"/>
      <c r="B477" s="56"/>
      <c r="C477" s="56"/>
      <c r="D477" s="56"/>
      <c r="E477" s="60"/>
      <c r="F477" s="60"/>
      <c r="G477" s="53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7"/>
    </row>
    <row r="478" spans="1:20">
      <c r="A478" s="57"/>
      <c r="B478" s="56"/>
      <c r="C478" s="56"/>
      <c r="D478" s="56"/>
      <c r="E478" s="60"/>
      <c r="F478" s="60"/>
      <c r="G478" s="53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7"/>
    </row>
    <row r="479" spans="1:20">
      <c r="A479" s="57"/>
      <c r="B479" s="56"/>
      <c r="C479" s="56"/>
      <c r="D479" s="56"/>
      <c r="E479" s="60"/>
      <c r="F479" s="60"/>
      <c r="G479" s="53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7"/>
    </row>
    <row r="480" spans="1:20">
      <c r="A480" s="57"/>
      <c r="B480" s="56"/>
      <c r="C480" s="56"/>
      <c r="D480" s="56"/>
      <c r="E480" s="60"/>
      <c r="F480" s="60"/>
      <c r="G480" s="53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7"/>
    </row>
    <row r="481" spans="1:20">
      <c r="A481" s="57"/>
      <c r="B481" s="56"/>
      <c r="C481" s="56"/>
      <c r="D481" s="56"/>
      <c r="E481" s="60"/>
      <c r="F481" s="60"/>
      <c r="G481" s="53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7"/>
    </row>
    <row r="482" spans="1:20">
      <c r="A482" s="57"/>
      <c r="B482" s="56"/>
      <c r="C482" s="56"/>
      <c r="D482" s="56"/>
      <c r="E482" s="60"/>
      <c r="F482" s="60"/>
      <c r="G482" s="53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7"/>
    </row>
    <row r="483" spans="1:20">
      <c r="A483" s="57"/>
      <c r="B483" s="56"/>
      <c r="C483" s="56"/>
      <c r="D483" s="56"/>
      <c r="E483" s="60"/>
      <c r="F483" s="60"/>
      <c r="G483" s="53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7"/>
    </row>
    <row r="484" spans="1:20">
      <c r="A484" s="57"/>
      <c r="B484" s="56"/>
      <c r="C484" s="56"/>
      <c r="D484" s="56"/>
      <c r="E484" s="60"/>
      <c r="F484" s="60"/>
      <c r="G484" s="53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7"/>
    </row>
    <row r="485" spans="1:20">
      <c r="A485" s="57"/>
      <c r="B485" s="56"/>
      <c r="C485" s="56"/>
      <c r="D485" s="56"/>
      <c r="E485" s="60"/>
      <c r="F485" s="60"/>
      <c r="G485" s="53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7"/>
    </row>
    <row r="486" spans="1:20">
      <c r="A486" s="57"/>
      <c r="B486" s="56"/>
      <c r="C486" s="56"/>
      <c r="D486" s="56"/>
      <c r="E486" s="60"/>
      <c r="F486" s="60"/>
      <c r="G486" s="53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7"/>
    </row>
    <row r="487" spans="1:20">
      <c r="A487" s="57"/>
      <c r="B487" s="56"/>
      <c r="C487" s="56"/>
      <c r="D487" s="56"/>
      <c r="E487" s="60"/>
      <c r="F487" s="60"/>
      <c r="G487" s="53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7"/>
    </row>
    <row r="488" spans="1:20">
      <c r="A488" s="57"/>
      <c r="B488" s="56"/>
      <c r="C488" s="56"/>
      <c r="D488" s="56"/>
      <c r="E488" s="60"/>
      <c r="F488" s="60"/>
      <c r="G488" s="53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7"/>
    </row>
    <row r="489" spans="1:20">
      <c r="A489" s="57"/>
      <c r="B489" s="56"/>
      <c r="C489" s="56"/>
      <c r="D489" s="56"/>
      <c r="E489" s="60"/>
      <c r="F489" s="60"/>
      <c r="G489" s="53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7"/>
    </row>
    <row r="490" spans="1:20">
      <c r="A490" s="57"/>
      <c r="B490" s="56"/>
      <c r="C490" s="56"/>
      <c r="D490" s="56"/>
      <c r="E490" s="60"/>
      <c r="F490" s="60"/>
      <c r="G490" s="53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7"/>
    </row>
    <row r="491" spans="1:20">
      <c r="A491" s="57"/>
      <c r="B491" s="56"/>
      <c r="C491" s="56"/>
      <c r="D491" s="56"/>
      <c r="E491" s="60"/>
      <c r="F491" s="60"/>
      <c r="G491" s="53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7"/>
    </row>
    <row r="492" spans="1:20">
      <c r="A492" s="57"/>
      <c r="B492" s="56"/>
      <c r="C492" s="56"/>
      <c r="D492" s="56"/>
      <c r="E492" s="60"/>
      <c r="F492" s="60"/>
      <c r="G492" s="53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7"/>
    </row>
    <row r="493" spans="1:20">
      <c r="A493" s="57"/>
      <c r="B493" s="56"/>
      <c r="C493" s="56"/>
      <c r="D493" s="56"/>
      <c r="E493" s="60"/>
      <c r="F493" s="60"/>
      <c r="G493" s="53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7"/>
    </row>
    <row r="494" spans="1:20">
      <c r="A494" s="57"/>
      <c r="B494" s="56"/>
      <c r="C494" s="56"/>
      <c r="D494" s="56"/>
      <c r="E494" s="60"/>
      <c r="F494" s="60"/>
      <c r="G494" s="53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7"/>
    </row>
    <row r="495" spans="1:20">
      <c r="A495" s="57"/>
      <c r="B495" s="56"/>
      <c r="C495" s="56"/>
      <c r="D495" s="56"/>
      <c r="E495" s="60"/>
      <c r="F495" s="60"/>
      <c r="G495" s="53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7"/>
    </row>
    <row r="496" spans="1:20">
      <c r="A496" s="57"/>
      <c r="B496" s="56"/>
      <c r="C496" s="56"/>
      <c r="D496" s="56"/>
      <c r="E496" s="60"/>
      <c r="F496" s="60"/>
      <c r="G496" s="53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7"/>
    </row>
    <row r="497" spans="1:20">
      <c r="A497" s="57"/>
      <c r="B497" s="56"/>
      <c r="C497" s="56"/>
      <c r="D497" s="56"/>
      <c r="E497" s="60"/>
      <c r="F497" s="60"/>
      <c r="G497" s="53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7"/>
    </row>
    <row r="498" spans="1:20">
      <c r="A498" s="57"/>
      <c r="B498" s="56"/>
      <c r="C498" s="56"/>
      <c r="D498" s="56"/>
      <c r="E498" s="60"/>
      <c r="F498" s="60"/>
      <c r="G498" s="53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7"/>
    </row>
    <row r="499" spans="1:20">
      <c r="A499" s="57"/>
      <c r="B499" s="56"/>
      <c r="C499" s="56"/>
      <c r="D499" s="56"/>
      <c r="E499" s="60"/>
      <c r="F499" s="60"/>
      <c r="G499" s="53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7"/>
    </row>
    <row r="500" spans="1:20">
      <c r="A500" s="57"/>
      <c r="B500" s="56"/>
      <c r="C500" s="56"/>
      <c r="D500" s="56"/>
      <c r="E500" s="60"/>
      <c r="F500" s="60"/>
      <c r="G500" s="53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7"/>
    </row>
    <row r="501" spans="1:20">
      <c r="A501" s="57"/>
      <c r="B501" s="56"/>
      <c r="C501" s="56"/>
      <c r="D501" s="56"/>
      <c r="E501" s="60"/>
      <c r="F501" s="60"/>
      <c r="G501" s="53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7"/>
    </row>
    <row r="502" spans="1:20">
      <c r="A502" s="57"/>
      <c r="B502" s="56"/>
      <c r="C502" s="56"/>
      <c r="D502" s="56"/>
      <c r="E502" s="60"/>
      <c r="F502" s="60"/>
      <c r="G502" s="53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7"/>
    </row>
    <row r="503" spans="1:20">
      <c r="A503" s="57"/>
      <c r="B503" s="56"/>
      <c r="C503" s="56"/>
      <c r="D503" s="56"/>
      <c r="E503" s="60"/>
      <c r="F503" s="60"/>
      <c r="G503" s="53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7"/>
    </row>
    <row r="504" spans="1:20">
      <c r="A504" s="57"/>
      <c r="B504" s="56"/>
      <c r="C504" s="56"/>
      <c r="D504" s="56"/>
      <c r="E504" s="60"/>
      <c r="F504" s="60"/>
      <c r="G504" s="53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7"/>
    </row>
    <row r="505" spans="1:20">
      <c r="A505" s="57"/>
      <c r="B505" s="56"/>
      <c r="C505" s="56"/>
      <c r="D505" s="56"/>
      <c r="E505" s="60"/>
      <c r="F505" s="60"/>
      <c r="G505" s="53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7"/>
    </row>
    <row r="506" spans="1:20">
      <c r="A506" s="57"/>
      <c r="B506" s="56"/>
      <c r="C506" s="56"/>
      <c r="D506" s="56"/>
      <c r="E506" s="60"/>
      <c r="F506" s="60"/>
      <c r="G506" s="53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7"/>
    </row>
    <row r="507" spans="1:20">
      <c r="A507" s="57"/>
      <c r="B507" s="56"/>
      <c r="C507" s="56"/>
      <c r="D507" s="56"/>
      <c r="E507" s="60"/>
      <c r="F507" s="60"/>
      <c r="G507" s="53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7"/>
    </row>
    <row r="508" spans="1:20">
      <c r="A508" s="57"/>
      <c r="B508" s="56"/>
      <c r="C508" s="56"/>
      <c r="D508" s="56"/>
      <c r="E508" s="60"/>
      <c r="F508" s="60"/>
      <c r="G508" s="53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7"/>
    </row>
    <row r="509" spans="1:20">
      <c r="A509" s="57"/>
      <c r="B509" s="56"/>
      <c r="C509" s="56"/>
      <c r="D509" s="56"/>
      <c r="E509" s="60"/>
      <c r="F509" s="60"/>
      <c r="G509" s="53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7"/>
    </row>
    <row r="510" spans="1:20">
      <c r="A510" s="57"/>
      <c r="B510" s="56"/>
      <c r="C510" s="56"/>
      <c r="D510" s="56"/>
      <c r="E510" s="60"/>
      <c r="F510" s="60"/>
      <c r="G510" s="53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7"/>
    </row>
    <row r="511" spans="1:20">
      <c r="A511" s="57"/>
      <c r="B511" s="56"/>
      <c r="C511" s="56"/>
      <c r="D511" s="56"/>
      <c r="E511" s="60"/>
      <c r="F511" s="60"/>
      <c r="G511" s="53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7"/>
    </row>
    <row r="512" spans="1:20">
      <c r="A512" s="57"/>
      <c r="B512" s="56"/>
      <c r="C512" s="56"/>
      <c r="D512" s="56"/>
      <c r="E512" s="60"/>
      <c r="F512" s="60"/>
      <c r="G512" s="53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7"/>
    </row>
    <row r="513" spans="1:20">
      <c r="A513" s="57"/>
      <c r="B513" s="56"/>
      <c r="C513" s="56"/>
      <c r="D513" s="56"/>
      <c r="E513" s="60"/>
      <c r="F513" s="60"/>
      <c r="G513" s="53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7"/>
    </row>
    <row r="514" spans="1:20">
      <c r="A514" s="57"/>
      <c r="B514" s="56"/>
      <c r="C514" s="56"/>
      <c r="D514" s="56"/>
      <c r="E514" s="60"/>
      <c r="F514" s="60"/>
      <c r="G514" s="53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7"/>
    </row>
    <row r="515" spans="1:20">
      <c r="A515" s="57"/>
      <c r="B515" s="56"/>
      <c r="C515" s="56"/>
      <c r="D515" s="56"/>
      <c r="E515" s="60"/>
      <c r="F515" s="60"/>
      <c r="G515" s="53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7"/>
    </row>
    <row r="516" spans="1:20">
      <c r="A516" s="57"/>
      <c r="B516" s="56"/>
      <c r="C516" s="56"/>
      <c r="D516" s="56"/>
      <c r="E516" s="60"/>
      <c r="F516" s="60"/>
      <c r="G516" s="53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7"/>
    </row>
    <row r="517" spans="1:20">
      <c r="A517" s="57"/>
      <c r="B517" s="56"/>
      <c r="C517" s="56"/>
      <c r="D517" s="56"/>
      <c r="E517" s="60"/>
      <c r="F517" s="60"/>
      <c r="G517" s="53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7"/>
    </row>
    <row r="518" spans="1:20">
      <c r="A518" s="57"/>
      <c r="B518" s="56"/>
      <c r="C518" s="56"/>
      <c r="D518" s="56"/>
      <c r="E518" s="60"/>
      <c r="F518" s="60"/>
      <c r="G518" s="53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7"/>
    </row>
    <row r="519" spans="1:20">
      <c r="A519" s="57"/>
      <c r="B519" s="56"/>
      <c r="C519" s="56"/>
      <c r="D519" s="56"/>
      <c r="E519" s="60"/>
      <c r="F519" s="60"/>
      <c r="G519" s="53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7"/>
    </row>
    <row r="520" spans="1:20">
      <c r="A520" s="57"/>
      <c r="B520" s="56"/>
      <c r="C520" s="56"/>
      <c r="D520" s="56"/>
      <c r="E520" s="60"/>
      <c r="F520" s="60"/>
      <c r="G520" s="53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7"/>
    </row>
    <row r="521" spans="1:20">
      <c r="A521" s="57"/>
      <c r="B521" s="56"/>
      <c r="C521" s="56"/>
      <c r="D521" s="56"/>
      <c r="E521" s="60"/>
      <c r="F521" s="60"/>
      <c r="G521" s="53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7"/>
    </row>
    <row r="522" spans="1:20">
      <c r="A522" s="57"/>
      <c r="B522" s="56"/>
      <c r="C522" s="56"/>
      <c r="D522" s="56"/>
      <c r="E522" s="60"/>
      <c r="F522" s="60"/>
      <c r="G522" s="53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7"/>
    </row>
    <row r="523" spans="1:20">
      <c r="A523" s="57"/>
      <c r="B523" s="56"/>
      <c r="C523" s="56"/>
      <c r="D523" s="56"/>
      <c r="E523" s="60"/>
      <c r="F523" s="60"/>
      <c r="G523" s="53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7"/>
    </row>
    <row r="524" spans="1:20">
      <c r="A524" s="57"/>
      <c r="B524" s="56"/>
      <c r="C524" s="56"/>
      <c r="D524" s="56"/>
      <c r="E524" s="60"/>
      <c r="F524" s="60"/>
      <c r="G524" s="53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7"/>
    </row>
    <row r="525" spans="1:20">
      <c r="A525" s="57"/>
      <c r="B525" s="56"/>
      <c r="C525" s="56"/>
      <c r="D525" s="56"/>
      <c r="E525" s="60"/>
      <c r="F525" s="60"/>
      <c r="G525" s="53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7"/>
    </row>
    <row r="526" spans="1:20">
      <c r="A526" s="57"/>
      <c r="B526" s="56"/>
      <c r="C526" s="56"/>
      <c r="D526" s="56"/>
      <c r="E526" s="60"/>
      <c r="F526" s="60"/>
      <c r="G526" s="53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7"/>
    </row>
    <row r="527" spans="1:20">
      <c r="A527" s="57"/>
      <c r="B527" s="56"/>
      <c r="C527" s="56"/>
      <c r="D527" s="56"/>
      <c r="E527" s="60"/>
      <c r="F527" s="60"/>
      <c r="G527" s="53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7"/>
    </row>
    <row r="528" spans="1:20">
      <c r="A528" s="57"/>
      <c r="B528" s="56"/>
      <c r="C528" s="56"/>
      <c r="D528" s="56"/>
      <c r="E528" s="60"/>
      <c r="F528" s="60"/>
      <c r="G528" s="53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7"/>
    </row>
    <row r="529" spans="1:20">
      <c r="A529" s="57"/>
      <c r="B529" s="56"/>
      <c r="C529" s="56"/>
      <c r="D529" s="56"/>
      <c r="E529" s="60"/>
      <c r="F529" s="60"/>
      <c r="G529" s="53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7"/>
    </row>
    <row r="530" spans="1:20">
      <c r="A530" s="57"/>
      <c r="B530" s="56"/>
      <c r="C530" s="56"/>
      <c r="D530" s="56"/>
      <c r="E530" s="60"/>
      <c r="F530" s="60"/>
      <c r="G530" s="53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7"/>
    </row>
    <row r="531" spans="1:20">
      <c r="A531" s="57"/>
      <c r="B531" s="56"/>
      <c r="C531" s="56"/>
      <c r="D531" s="56"/>
      <c r="E531" s="60"/>
      <c r="F531" s="60"/>
      <c r="G531" s="53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7"/>
    </row>
    <row r="532" spans="1:20">
      <c r="A532" s="57"/>
      <c r="B532" s="56"/>
      <c r="C532" s="56"/>
      <c r="D532" s="56"/>
      <c r="E532" s="60"/>
      <c r="F532" s="60"/>
      <c r="G532" s="53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7"/>
    </row>
    <row r="533" spans="1:20">
      <c r="A533" s="57"/>
      <c r="B533" s="56"/>
      <c r="C533" s="56"/>
      <c r="D533" s="56"/>
      <c r="E533" s="60"/>
      <c r="F533" s="60"/>
      <c r="G533" s="53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7"/>
    </row>
    <row r="534" spans="1:20">
      <c r="A534" s="57"/>
      <c r="B534" s="56"/>
      <c r="C534" s="56"/>
      <c r="D534" s="56"/>
      <c r="E534" s="60"/>
      <c r="F534" s="60"/>
      <c r="G534" s="53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7"/>
    </row>
    <row r="535" spans="1:20">
      <c r="A535" s="57"/>
      <c r="B535" s="56"/>
      <c r="C535" s="56"/>
      <c r="D535" s="56"/>
      <c r="E535" s="60"/>
      <c r="F535" s="60"/>
      <c r="G535" s="53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7"/>
    </row>
    <row r="536" spans="1:20">
      <c r="A536" s="57"/>
      <c r="B536" s="56"/>
      <c r="C536" s="56"/>
      <c r="D536" s="56"/>
      <c r="E536" s="60"/>
      <c r="F536" s="60"/>
      <c r="G536" s="53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7"/>
    </row>
    <row r="537" spans="1:20">
      <c r="A537" s="57"/>
      <c r="B537" s="56"/>
      <c r="C537" s="56"/>
      <c r="D537" s="56"/>
      <c r="E537" s="60"/>
      <c r="F537" s="60"/>
      <c r="G537" s="53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7"/>
    </row>
    <row r="538" spans="1:20">
      <c r="A538" s="57"/>
      <c r="B538" s="56"/>
      <c r="C538" s="56"/>
      <c r="D538" s="56"/>
      <c r="E538" s="60"/>
      <c r="F538" s="60"/>
      <c r="G538" s="53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7"/>
    </row>
    <row r="539" spans="1:20">
      <c r="A539" s="57"/>
      <c r="B539" s="56"/>
      <c r="C539" s="56"/>
      <c r="D539" s="56"/>
      <c r="E539" s="60"/>
      <c r="F539" s="60"/>
      <c r="G539" s="53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7"/>
    </row>
    <row r="540" spans="1:20">
      <c r="A540" s="57"/>
      <c r="B540" s="56"/>
      <c r="C540" s="56"/>
      <c r="D540" s="56"/>
      <c r="E540" s="60"/>
      <c r="F540" s="60"/>
      <c r="G540" s="53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7"/>
    </row>
    <row r="541" spans="1:20">
      <c r="A541" s="57"/>
      <c r="B541" s="56"/>
      <c r="C541" s="56"/>
      <c r="D541" s="56"/>
      <c r="E541" s="60"/>
      <c r="F541" s="60"/>
      <c r="G541" s="53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7"/>
    </row>
    <row r="542" spans="1:20">
      <c r="A542" s="57"/>
      <c r="B542" s="56"/>
      <c r="C542" s="56"/>
      <c r="D542" s="56"/>
      <c r="E542" s="60"/>
      <c r="F542" s="60"/>
      <c r="G542" s="53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7"/>
    </row>
    <row r="543" spans="1:20">
      <c r="A543" s="57"/>
      <c r="B543" s="56"/>
      <c r="C543" s="56"/>
      <c r="D543" s="56"/>
      <c r="E543" s="60"/>
      <c r="F543" s="60"/>
      <c r="G543" s="53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7"/>
    </row>
    <row r="544" spans="1:20">
      <c r="A544" s="57"/>
      <c r="B544" s="56"/>
      <c r="C544" s="56"/>
      <c r="D544" s="56"/>
      <c r="E544" s="60"/>
      <c r="F544" s="60"/>
      <c r="G544" s="53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7"/>
    </row>
    <row r="545" spans="1:20">
      <c r="A545" s="57"/>
      <c r="B545" s="56"/>
      <c r="C545" s="56"/>
      <c r="D545" s="56"/>
      <c r="E545" s="60"/>
      <c r="F545" s="60"/>
      <c r="G545" s="53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7"/>
    </row>
    <row r="546" spans="1:20">
      <c r="E546" s="60"/>
      <c r="F546" s="60"/>
      <c r="G546" s="53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7"/>
    </row>
    <row r="547" spans="1:20">
      <c r="E547" s="60"/>
      <c r="F547" s="60"/>
      <c r="G547" s="53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7"/>
    </row>
    <row r="548" spans="1:20">
      <c r="E548" s="60"/>
      <c r="F548" s="60"/>
      <c r="G548" s="53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7"/>
    </row>
    <row r="549" spans="1:20">
      <c r="E549" s="60"/>
      <c r="F549" s="60"/>
      <c r="G549" s="53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7"/>
    </row>
    <row r="550" spans="1:20">
      <c r="E550" s="60"/>
      <c r="F550" s="60"/>
      <c r="G550" s="53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7"/>
    </row>
    <row r="551" spans="1:20">
      <c r="E551" s="60"/>
      <c r="F551" s="60"/>
      <c r="G551" s="53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7"/>
    </row>
    <row r="552" spans="1:20">
      <c r="E552" s="60"/>
      <c r="F552" s="60"/>
      <c r="G552" s="53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7"/>
    </row>
    <row r="553" spans="1:20">
      <c r="E553" s="60"/>
      <c r="F553" s="60"/>
      <c r="G553" s="53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7"/>
    </row>
    <row r="554" spans="1:20">
      <c r="E554" s="60"/>
      <c r="F554" s="60"/>
      <c r="G554" s="53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7"/>
    </row>
    <row r="555" spans="1:20">
      <c r="E555" s="60"/>
      <c r="F555" s="60"/>
      <c r="G555" s="53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7"/>
    </row>
    <row r="556" spans="1:20">
      <c r="E556" s="60"/>
      <c r="F556" s="60"/>
      <c r="G556" s="53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7"/>
    </row>
    <row r="557" spans="1:20">
      <c r="E557" s="60"/>
      <c r="F557" s="60"/>
      <c r="G557" s="53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7"/>
    </row>
    <row r="558" spans="1:20">
      <c r="E558" s="60"/>
      <c r="F558" s="60"/>
      <c r="G558" s="53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7"/>
    </row>
    <row r="559" spans="1:20">
      <c r="E559" s="60"/>
      <c r="F559" s="60"/>
      <c r="G559" s="53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7"/>
    </row>
    <row r="560" spans="1:20">
      <c r="E560" s="60"/>
      <c r="F560" s="60"/>
      <c r="G560" s="53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7"/>
    </row>
    <row r="561" spans="5:20">
      <c r="E561" s="60"/>
      <c r="F561" s="60"/>
      <c r="G561" s="53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7"/>
    </row>
    <row r="562" spans="5:20">
      <c r="E562" s="60"/>
      <c r="F562" s="60"/>
      <c r="G562" s="53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7"/>
    </row>
    <row r="563" spans="5:20">
      <c r="E563" s="60"/>
      <c r="F563" s="60"/>
      <c r="G563" s="53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7"/>
    </row>
    <row r="564" spans="5:20">
      <c r="E564" s="60"/>
      <c r="F564" s="60"/>
      <c r="G564" s="53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7"/>
    </row>
    <row r="565" spans="5:20">
      <c r="E565" s="60"/>
      <c r="F565" s="60"/>
      <c r="G565" s="53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7"/>
    </row>
    <row r="566" spans="5:20">
      <c r="E566" s="60"/>
      <c r="F566" s="60"/>
      <c r="G566" s="53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7"/>
    </row>
    <row r="567" spans="5:20">
      <c r="E567" s="60"/>
      <c r="F567" s="60"/>
      <c r="G567" s="53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7"/>
    </row>
    <row r="568" spans="5:20">
      <c r="E568" s="60"/>
      <c r="F568" s="60"/>
      <c r="G568" s="53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7"/>
    </row>
    <row r="569" spans="5:20">
      <c r="E569" s="60"/>
      <c r="F569" s="60"/>
      <c r="G569" s="53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7"/>
    </row>
    <row r="570" spans="5:20">
      <c r="E570" s="60"/>
      <c r="F570" s="60"/>
      <c r="G570" s="53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7"/>
    </row>
    <row r="571" spans="5:20">
      <c r="E571" s="60"/>
      <c r="F571" s="60"/>
      <c r="G571" s="53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7"/>
    </row>
    <row r="572" spans="5:20">
      <c r="E572" s="60"/>
      <c r="F572" s="60"/>
      <c r="G572" s="53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7"/>
    </row>
    <row r="573" spans="5:20">
      <c r="E573" s="60"/>
      <c r="F573" s="60"/>
      <c r="G573" s="53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7"/>
    </row>
    <row r="574" spans="5:20">
      <c r="E574" s="60"/>
      <c r="F574" s="60"/>
      <c r="G574" s="53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7"/>
    </row>
    <row r="575" spans="5:20">
      <c r="E575" s="60"/>
      <c r="F575" s="60"/>
      <c r="G575" s="53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7"/>
    </row>
    <row r="576" spans="5:20">
      <c r="E576" s="60"/>
      <c r="F576" s="60"/>
      <c r="G576" s="53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7"/>
    </row>
    <row r="577" spans="5:20">
      <c r="E577" s="60"/>
      <c r="F577" s="60"/>
      <c r="G577" s="53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7"/>
    </row>
    <row r="578" spans="5:20">
      <c r="E578" s="60"/>
      <c r="F578" s="60"/>
      <c r="G578" s="53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7"/>
    </row>
    <row r="579" spans="5:20">
      <c r="E579" s="60"/>
      <c r="F579" s="60"/>
      <c r="G579" s="53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7"/>
    </row>
    <row r="580" spans="5:20">
      <c r="E580" s="60"/>
      <c r="F580" s="60"/>
      <c r="G580" s="53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7"/>
    </row>
    <row r="581" spans="5:20">
      <c r="E581" s="60"/>
      <c r="F581" s="60"/>
      <c r="G581" s="53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7"/>
    </row>
    <row r="582" spans="5:20">
      <c r="E582" s="60"/>
      <c r="F582" s="60"/>
      <c r="G582" s="53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7"/>
    </row>
    <row r="583" spans="5:20">
      <c r="E583" s="60"/>
      <c r="F583" s="60"/>
      <c r="G583" s="53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7"/>
    </row>
    <row r="584" spans="5:20">
      <c r="E584" s="60"/>
      <c r="F584" s="60"/>
      <c r="G584" s="53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7"/>
    </row>
    <row r="585" spans="5:20">
      <c r="E585" s="60"/>
      <c r="F585" s="60"/>
      <c r="G585" s="53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7"/>
    </row>
    <row r="586" spans="5:20">
      <c r="E586" s="60"/>
      <c r="F586" s="60"/>
      <c r="G586" s="53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7"/>
    </row>
    <row r="587" spans="5:20">
      <c r="E587" s="60"/>
      <c r="F587" s="60"/>
      <c r="G587" s="53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7"/>
    </row>
    <row r="588" spans="5:20">
      <c r="E588" s="60"/>
      <c r="F588" s="60"/>
      <c r="G588" s="53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7"/>
    </row>
    <row r="589" spans="5:20">
      <c r="E589" s="60"/>
      <c r="F589" s="60"/>
      <c r="G589" s="53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7"/>
    </row>
    <row r="590" spans="5:20">
      <c r="E590" s="60"/>
      <c r="F590" s="60"/>
      <c r="G590" s="53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7"/>
    </row>
    <row r="591" spans="5:20">
      <c r="E591" s="60"/>
      <c r="F591" s="60"/>
      <c r="G591" s="53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7"/>
    </row>
    <row r="592" spans="5:20">
      <c r="E592" s="60"/>
      <c r="F592" s="60"/>
      <c r="G592" s="53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7"/>
    </row>
    <row r="593" spans="5:20">
      <c r="E593" s="60"/>
      <c r="F593" s="60"/>
      <c r="G593" s="53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7"/>
    </row>
    <row r="594" spans="5:20">
      <c r="E594" s="60"/>
      <c r="F594" s="60"/>
      <c r="G594" s="53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7"/>
    </row>
    <row r="595" spans="5:20">
      <c r="E595" s="60"/>
      <c r="F595" s="60"/>
      <c r="G595" s="53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7"/>
    </row>
    <row r="596" spans="5:20">
      <c r="E596" s="60"/>
      <c r="F596" s="60"/>
      <c r="G596" s="53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7"/>
    </row>
    <row r="597" spans="5:20">
      <c r="E597" s="60"/>
      <c r="F597" s="60"/>
      <c r="G597" s="53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7"/>
    </row>
    <row r="598" spans="5:20">
      <c r="E598" s="60"/>
      <c r="F598" s="60"/>
      <c r="G598" s="53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7"/>
    </row>
    <row r="599" spans="5:20">
      <c r="E599" s="60"/>
      <c r="F599" s="60"/>
      <c r="G599" s="53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7"/>
    </row>
    <row r="600" spans="5:20">
      <c r="E600" s="60"/>
      <c r="F600" s="60"/>
      <c r="G600" s="53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7"/>
    </row>
    <row r="601" spans="5:20">
      <c r="E601" s="60"/>
      <c r="F601" s="60"/>
      <c r="G601" s="53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7"/>
    </row>
    <row r="602" spans="5:20">
      <c r="E602" s="60"/>
      <c r="F602" s="60"/>
      <c r="G602" s="53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7"/>
    </row>
    <row r="603" spans="5:20">
      <c r="E603" s="60"/>
      <c r="F603" s="60"/>
      <c r="G603" s="53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7"/>
    </row>
    <row r="604" spans="5:20">
      <c r="E604" s="60"/>
      <c r="F604" s="60"/>
      <c r="G604" s="53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7"/>
    </row>
    <row r="605" spans="5:20">
      <c r="E605" s="60"/>
      <c r="F605" s="60"/>
      <c r="G605" s="53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7"/>
    </row>
    <row r="606" spans="5:20">
      <c r="E606" s="60"/>
      <c r="F606" s="60"/>
      <c r="G606" s="53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7"/>
    </row>
    <row r="607" spans="5:20">
      <c r="E607" s="60"/>
      <c r="F607" s="60"/>
      <c r="G607" s="53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7"/>
    </row>
    <row r="608" spans="5:20">
      <c r="E608" s="60"/>
      <c r="F608" s="60"/>
      <c r="G608" s="53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7"/>
    </row>
    <row r="609" spans="5:20">
      <c r="E609" s="60"/>
      <c r="F609" s="60"/>
      <c r="G609" s="53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7"/>
    </row>
    <row r="610" spans="5:20">
      <c r="E610" s="60"/>
      <c r="F610" s="60"/>
      <c r="G610" s="53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7"/>
    </row>
    <row r="611" spans="5:20">
      <c r="E611" s="60"/>
      <c r="F611" s="60"/>
      <c r="G611" s="53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7"/>
    </row>
    <row r="612" spans="5:20">
      <c r="E612" s="60"/>
      <c r="F612" s="60"/>
      <c r="G612" s="53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7"/>
    </row>
    <row r="613" spans="5:20">
      <c r="E613" s="60"/>
      <c r="F613" s="60"/>
      <c r="G613" s="53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7"/>
    </row>
    <row r="614" spans="5:20">
      <c r="E614" s="60"/>
      <c r="F614" s="60"/>
      <c r="G614" s="53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7"/>
    </row>
    <row r="615" spans="5:20">
      <c r="E615" s="60"/>
      <c r="F615" s="60"/>
      <c r="G615" s="53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7"/>
    </row>
    <row r="616" spans="5:20">
      <c r="E616" s="60"/>
      <c r="F616" s="60"/>
      <c r="G616" s="53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7"/>
    </row>
    <row r="617" spans="5:20">
      <c r="E617" s="60"/>
      <c r="F617" s="60"/>
      <c r="G617" s="53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7"/>
    </row>
    <row r="618" spans="5:20">
      <c r="E618" s="60"/>
      <c r="F618" s="60"/>
      <c r="G618" s="53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7"/>
    </row>
    <row r="619" spans="5:20">
      <c r="E619" s="60"/>
      <c r="F619" s="60"/>
      <c r="G619" s="53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7"/>
    </row>
    <row r="620" spans="5:20">
      <c r="E620" s="60"/>
      <c r="F620" s="60"/>
      <c r="G620" s="53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7"/>
    </row>
    <row r="621" spans="5:20">
      <c r="E621" s="60"/>
      <c r="F621" s="60"/>
      <c r="G621" s="53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7"/>
    </row>
    <row r="622" spans="5:20">
      <c r="E622" s="60"/>
      <c r="F622" s="60"/>
      <c r="G622" s="53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7"/>
    </row>
    <row r="623" spans="5:20">
      <c r="E623" s="60"/>
      <c r="F623" s="60"/>
      <c r="G623" s="53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7"/>
    </row>
    <row r="624" spans="5:20">
      <c r="E624" s="60"/>
      <c r="F624" s="60"/>
      <c r="G624" s="53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7"/>
    </row>
    <row r="625" spans="5:20">
      <c r="E625" s="60"/>
      <c r="F625" s="60"/>
      <c r="G625" s="53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7"/>
    </row>
    <row r="626" spans="5:20">
      <c r="E626" s="60"/>
      <c r="F626" s="60"/>
      <c r="G626" s="53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7"/>
    </row>
    <row r="627" spans="5:20">
      <c r="E627" s="60"/>
      <c r="F627" s="60"/>
      <c r="G627" s="53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7"/>
    </row>
    <row r="628" spans="5:20">
      <c r="E628" s="60"/>
      <c r="F628" s="60"/>
      <c r="G628" s="53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7"/>
    </row>
    <row r="629" spans="5:20">
      <c r="E629" s="60"/>
      <c r="F629" s="60"/>
      <c r="G629" s="53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7"/>
    </row>
    <row r="630" spans="5:20">
      <c r="E630" s="60"/>
      <c r="F630" s="60"/>
      <c r="G630" s="53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7"/>
    </row>
    <row r="631" spans="5:20">
      <c r="E631" s="60"/>
      <c r="F631" s="60"/>
      <c r="G631" s="53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7"/>
    </row>
    <row r="632" spans="5:20">
      <c r="E632" s="60"/>
      <c r="F632" s="60"/>
      <c r="G632" s="53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7"/>
    </row>
    <row r="633" spans="5:20">
      <c r="E633" s="60"/>
      <c r="F633" s="60"/>
      <c r="G633" s="53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7"/>
    </row>
    <row r="634" spans="5:20">
      <c r="E634" s="60"/>
      <c r="F634" s="60"/>
      <c r="G634" s="53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7"/>
    </row>
    <row r="635" spans="5:20">
      <c r="E635" s="60"/>
      <c r="F635" s="60"/>
      <c r="G635" s="53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7"/>
    </row>
    <row r="636" spans="5:20">
      <c r="E636" s="60"/>
      <c r="F636" s="60"/>
      <c r="G636" s="53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7"/>
    </row>
    <row r="637" spans="5:20">
      <c r="E637" s="60"/>
      <c r="F637" s="60"/>
      <c r="G637" s="53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7"/>
    </row>
    <row r="638" spans="5:20">
      <c r="E638" s="60"/>
      <c r="F638" s="60"/>
      <c r="G638" s="53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7"/>
    </row>
    <row r="639" spans="5:20">
      <c r="E639" s="60"/>
      <c r="F639" s="60"/>
      <c r="G639" s="53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7"/>
    </row>
    <row r="640" spans="5:20">
      <c r="E640" s="60"/>
      <c r="F640" s="60"/>
      <c r="G640" s="53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7"/>
    </row>
    <row r="641" spans="5:20">
      <c r="E641" s="60"/>
      <c r="F641" s="60"/>
      <c r="G641" s="53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7"/>
    </row>
    <row r="642" spans="5:20">
      <c r="E642" s="60"/>
      <c r="F642" s="60"/>
      <c r="G642" s="53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7"/>
    </row>
    <row r="643" spans="5:20">
      <c r="E643" s="60"/>
      <c r="F643" s="60"/>
      <c r="G643" s="53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7"/>
    </row>
    <row r="644" spans="5:20">
      <c r="E644" s="60"/>
      <c r="F644" s="60"/>
      <c r="G644" s="53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7"/>
    </row>
    <row r="645" spans="5:20">
      <c r="E645" s="60"/>
      <c r="F645" s="60"/>
      <c r="G645" s="53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7"/>
    </row>
    <row r="646" spans="5:20">
      <c r="E646" s="60"/>
      <c r="F646" s="60"/>
      <c r="G646" s="53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7"/>
    </row>
    <row r="647" spans="5:20">
      <c r="E647" s="60"/>
      <c r="F647" s="60"/>
      <c r="G647" s="53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7"/>
    </row>
    <row r="648" spans="5:20">
      <c r="E648" s="60"/>
      <c r="F648" s="60"/>
      <c r="G648" s="53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7"/>
    </row>
    <row r="649" spans="5:20">
      <c r="E649" s="60"/>
      <c r="F649" s="60"/>
      <c r="G649" s="53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7"/>
    </row>
    <row r="650" spans="5:20">
      <c r="E650" s="60"/>
      <c r="F650" s="60"/>
      <c r="G650" s="53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7"/>
    </row>
    <row r="651" spans="5:20">
      <c r="E651" s="60"/>
      <c r="F651" s="60"/>
      <c r="G651" s="53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7"/>
    </row>
    <row r="652" spans="5:20">
      <c r="E652" s="60"/>
      <c r="F652" s="60"/>
      <c r="G652" s="53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7"/>
    </row>
    <row r="653" spans="5:20">
      <c r="E653" s="60"/>
      <c r="F653" s="60"/>
      <c r="G653" s="53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7"/>
    </row>
    <row r="654" spans="5:20">
      <c r="E654" s="60"/>
      <c r="F654" s="60"/>
      <c r="G654" s="53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7"/>
    </row>
    <row r="655" spans="5:20">
      <c r="E655" s="60"/>
      <c r="F655" s="60"/>
      <c r="G655" s="53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7"/>
    </row>
    <row r="656" spans="5:20">
      <c r="E656" s="60"/>
      <c r="F656" s="60"/>
      <c r="G656" s="53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7"/>
    </row>
    <row r="657" spans="5:20">
      <c r="E657" s="60"/>
      <c r="F657" s="60"/>
      <c r="G657" s="53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7"/>
    </row>
    <row r="658" spans="5:20">
      <c r="E658" s="60"/>
      <c r="F658" s="60"/>
      <c r="G658" s="53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7"/>
    </row>
    <row r="659" spans="5:20">
      <c r="E659" s="60"/>
      <c r="F659" s="60"/>
      <c r="G659" s="53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7"/>
    </row>
    <row r="660" spans="5:20">
      <c r="E660" s="60"/>
      <c r="F660" s="60"/>
      <c r="G660" s="53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7"/>
    </row>
    <row r="661" spans="5:20">
      <c r="E661" s="60"/>
      <c r="F661" s="60"/>
      <c r="G661" s="53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7"/>
    </row>
    <row r="662" spans="5:20">
      <c r="E662" s="60"/>
      <c r="F662" s="60"/>
      <c r="G662" s="53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7"/>
    </row>
    <row r="663" spans="5:20">
      <c r="E663" s="60"/>
      <c r="F663" s="60"/>
      <c r="G663" s="53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7"/>
    </row>
    <row r="664" spans="5:20">
      <c r="E664" s="60"/>
      <c r="F664" s="60"/>
      <c r="G664" s="53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7"/>
    </row>
    <row r="665" spans="5:20">
      <c r="E665" s="60"/>
      <c r="F665" s="60"/>
      <c r="G665" s="53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7"/>
    </row>
    <row r="666" spans="5:20">
      <c r="E666" s="60"/>
      <c r="F666" s="60"/>
      <c r="G666" s="53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7"/>
    </row>
    <row r="667" spans="5:20">
      <c r="E667" s="60"/>
      <c r="F667" s="60"/>
      <c r="G667" s="53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7"/>
    </row>
    <row r="668" spans="5:20">
      <c r="E668" s="60"/>
      <c r="F668" s="60"/>
      <c r="G668" s="53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7"/>
    </row>
    <row r="669" spans="5:20">
      <c r="E669" s="60"/>
      <c r="F669" s="60"/>
      <c r="G669" s="53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7"/>
    </row>
    <row r="670" spans="5:20">
      <c r="E670" s="60"/>
      <c r="F670" s="60"/>
      <c r="G670" s="53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7"/>
    </row>
    <row r="671" spans="5:20">
      <c r="E671" s="60"/>
      <c r="F671" s="60"/>
      <c r="G671" s="53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7"/>
    </row>
    <row r="672" spans="5:20">
      <c r="E672" s="60"/>
      <c r="F672" s="60"/>
      <c r="G672" s="53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7"/>
    </row>
    <row r="673" spans="5:20">
      <c r="E673" s="60"/>
      <c r="F673" s="60"/>
      <c r="G673" s="53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7"/>
    </row>
    <row r="674" spans="5:20">
      <c r="E674" s="60"/>
      <c r="F674" s="60"/>
      <c r="G674" s="53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7"/>
    </row>
    <row r="675" spans="5:20">
      <c r="E675" s="60"/>
      <c r="F675" s="60"/>
      <c r="G675" s="53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7"/>
    </row>
    <row r="676" spans="5:20">
      <c r="E676" s="60"/>
      <c r="F676" s="60"/>
      <c r="G676" s="53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7"/>
    </row>
    <row r="677" spans="5:20">
      <c r="E677" s="60"/>
      <c r="F677" s="60"/>
      <c r="G677" s="53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7"/>
    </row>
    <row r="678" spans="5:20">
      <c r="E678" s="60"/>
      <c r="F678" s="60"/>
      <c r="G678" s="53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7"/>
    </row>
    <row r="679" spans="5:20">
      <c r="E679" s="60"/>
      <c r="F679" s="60"/>
      <c r="G679" s="53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7"/>
    </row>
    <row r="680" spans="5:20">
      <c r="E680" s="60"/>
      <c r="F680" s="60"/>
      <c r="G680" s="53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7"/>
    </row>
    <row r="681" spans="5:20">
      <c r="E681" s="60"/>
      <c r="F681" s="60"/>
      <c r="G681" s="53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7"/>
    </row>
    <row r="682" spans="5:20">
      <c r="E682" s="60"/>
      <c r="F682" s="60"/>
      <c r="G682" s="53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7"/>
    </row>
    <row r="683" spans="5:20">
      <c r="E683" s="60"/>
      <c r="F683" s="60"/>
      <c r="G683" s="53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7"/>
    </row>
    <row r="684" spans="5:20">
      <c r="E684" s="60"/>
      <c r="F684" s="60"/>
      <c r="G684" s="53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7"/>
    </row>
    <row r="685" spans="5:20">
      <c r="E685" s="60"/>
      <c r="F685" s="60"/>
      <c r="G685" s="53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7"/>
    </row>
    <row r="686" spans="5:20">
      <c r="E686" s="60"/>
      <c r="F686" s="60"/>
      <c r="G686" s="53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7"/>
    </row>
    <row r="687" spans="5:20">
      <c r="E687" s="60"/>
      <c r="F687" s="60"/>
      <c r="G687" s="53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7"/>
    </row>
    <row r="688" spans="5:20">
      <c r="E688" s="60"/>
      <c r="F688" s="60"/>
      <c r="G688" s="53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7"/>
    </row>
  </sheetData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theme="6" tint="-0.249977111117893"/>
  </sheetPr>
  <dimension ref="A1:T206"/>
  <sheetViews>
    <sheetView workbookViewId="0"/>
  </sheetViews>
  <sheetFormatPr defaultRowHeight="15"/>
  <cols>
    <col min="1" max="1" width="9.140625" style="56"/>
    <col min="2" max="2" width="20.140625" style="56" customWidth="1"/>
    <col min="3" max="3" width="12.5703125" style="56" customWidth="1"/>
    <col min="4" max="4" width="25.7109375" style="56" customWidth="1"/>
    <col min="5" max="5" width="12.5703125" style="56" customWidth="1"/>
    <col min="6" max="12" width="25.7109375" style="56" customWidth="1"/>
    <col min="13" max="13" width="12.5703125" style="56" customWidth="1"/>
    <col min="14" max="21" width="25.7109375" style="56" customWidth="1"/>
    <col min="22" max="16384" width="9.140625" style="56"/>
  </cols>
  <sheetData>
    <row r="1" spans="1:20" ht="15.75" thickBot="1">
      <c r="B1" s="48" t="s">
        <v>127</v>
      </c>
      <c r="C1" s="48" t="s">
        <v>118</v>
      </c>
      <c r="D1" s="48" t="s">
        <v>119</v>
      </c>
      <c r="E1" s="48" t="s">
        <v>121</v>
      </c>
      <c r="F1" s="48" t="s">
        <v>5</v>
      </c>
      <c r="G1" s="48" t="s">
        <v>128</v>
      </c>
      <c r="H1" s="49" t="s">
        <v>10</v>
      </c>
      <c r="I1" s="73" t="s">
        <v>136</v>
      </c>
      <c r="J1" s="50"/>
      <c r="K1" s="48" t="s">
        <v>116</v>
      </c>
      <c r="L1" s="48" t="s">
        <v>118</v>
      </c>
      <c r="M1" s="48" t="s">
        <v>122</v>
      </c>
      <c r="N1" s="48" t="s">
        <v>123</v>
      </c>
      <c r="O1" s="48" t="s">
        <v>128</v>
      </c>
      <c r="P1" s="48" t="s">
        <v>11</v>
      </c>
      <c r="Q1" s="48" t="s">
        <v>12</v>
      </c>
      <c r="R1" s="48" t="s">
        <v>13</v>
      </c>
      <c r="S1" s="48" t="s">
        <v>10</v>
      </c>
      <c r="T1" s="73" t="s">
        <v>136</v>
      </c>
    </row>
    <row r="2" spans="1:20" ht="15.75" thickTop="1">
      <c r="B2" s="57">
        <f>PLRS!$D$5</f>
        <v>0</v>
      </c>
      <c r="C2" s="56">
        <f>PLRS!$D$1</f>
        <v>0</v>
      </c>
      <c r="D2" s="56">
        <f>PLRS!$D$2</f>
        <v>0</v>
      </c>
      <c r="E2" s="56">
        <f>PLRS!$D$3</f>
        <v>0</v>
      </c>
      <c r="F2" s="56" t="str">
        <f>'Non-ACA Enrollment'!B10</f>
        <v>Alachua</v>
      </c>
      <c r="G2" s="75" t="str">
        <f>'Non-ACA Enrollment'!$C$9</f>
        <v>Grandfathered</v>
      </c>
      <c r="H2" s="75">
        <f>'Non-ACA Enrollment'!C10</f>
        <v>0</v>
      </c>
      <c r="I2" s="57">
        <f ca="1">TODAY()</f>
        <v>43258</v>
      </c>
      <c r="K2" s="57">
        <f>PLRS!$D$4</f>
        <v>0</v>
      </c>
      <c r="L2" s="56">
        <f>PLRS!$D$1</f>
        <v>0</v>
      </c>
      <c r="M2" s="56">
        <f>PLRS!$D$2</f>
        <v>0</v>
      </c>
      <c r="N2" s="56">
        <f>PLRS!$D$3</f>
        <v>0</v>
      </c>
      <c r="O2" s="56" t="str">
        <f>'Non-ACA Enrollment'!$I$8</f>
        <v>Grandfathered</v>
      </c>
      <c r="P2" s="56" t="str">
        <f>'Non-ACA Enrollment'!H10</f>
        <v>0 - 14</v>
      </c>
      <c r="Q2" s="74">
        <f>'Non-ACA Enrollment'!I10</f>
        <v>0</v>
      </c>
      <c r="R2" s="74">
        <f>'Non-ACA Enrollment'!J10</f>
        <v>0</v>
      </c>
      <c r="S2" s="74">
        <f>Q2+R2</f>
        <v>0</v>
      </c>
      <c r="T2" s="57">
        <f ca="1">TODAY()</f>
        <v>43258</v>
      </c>
    </row>
    <row r="3" spans="1:20">
      <c r="B3" s="57">
        <f>PLRS!$D$5</f>
        <v>0</v>
      </c>
      <c r="C3" s="56">
        <f>PLRS!$D$1</f>
        <v>0</v>
      </c>
      <c r="D3" s="56">
        <f>PLRS!$D$2</f>
        <v>0</v>
      </c>
      <c r="E3" s="56">
        <f>PLRS!$D$3</f>
        <v>0</v>
      </c>
      <c r="F3" s="56" t="str">
        <f>'Non-ACA Enrollment'!B11</f>
        <v>Baker</v>
      </c>
      <c r="G3" s="75" t="str">
        <f>'Non-ACA Enrollment'!$C$9</f>
        <v>Grandfathered</v>
      </c>
      <c r="H3" s="75">
        <f>'Non-ACA Enrollment'!C11</f>
        <v>0</v>
      </c>
      <c r="I3" s="57">
        <f ca="1">TODAY()</f>
        <v>43258</v>
      </c>
      <c r="K3" s="57">
        <f>PLRS!$D$4</f>
        <v>0</v>
      </c>
      <c r="L3" s="56">
        <f>PLRS!$D$1</f>
        <v>0</v>
      </c>
      <c r="M3" s="56">
        <f>PLRS!$D$2</f>
        <v>0</v>
      </c>
      <c r="N3" s="56">
        <f>PLRS!$D$3</f>
        <v>0</v>
      </c>
      <c r="O3" s="56" t="str">
        <f>'Non-ACA Enrollment'!$I$8</f>
        <v>Grandfathered</v>
      </c>
      <c r="P3" s="56">
        <f>'Non-ACA Enrollment'!H11</f>
        <v>15</v>
      </c>
      <c r="Q3" s="74">
        <f>'Non-ACA Enrollment'!I11</f>
        <v>0</v>
      </c>
      <c r="R3" s="74">
        <f>'Non-ACA Enrollment'!J11</f>
        <v>0</v>
      </c>
      <c r="S3" s="74">
        <f>Q3+R3</f>
        <v>0</v>
      </c>
      <c r="T3" s="57">
        <f ca="1">TODAY()</f>
        <v>43258</v>
      </c>
    </row>
    <row r="4" spans="1:20">
      <c r="B4" s="57">
        <f>PLRS!$D$5</f>
        <v>0</v>
      </c>
      <c r="C4" s="56">
        <f>PLRS!$D$1</f>
        <v>0</v>
      </c>
      <c r="D4" s="56">
        <f>PLRS!$D$2</f>
        <v>0</v>
      </c>
      <c r="E4" s="56">
        <f>PLRS!$D$3</f>
        <v>0</v>
      </c>
      <c r="F4" s="56" t="str">
        <f>'Non-ACA Enrollment'!B12</f>
        <v>Bay</v>
      </c>
      <c r="G4" s="75" t="str">
        <f>'Non-ACA Enrollment'!$C$9</f>
        <v>Grandfathered</v>
      </c>
      <c r="H4" s="75">
        <f>'Non-ACA Enrollment'!C12</f>
        <v>0</v>
      </c>
      <c r="I4" s="57">
        <f t="shared" ref="I4:I67" ca="1" si="0">TODAY()</f>
        <v>43258</v>
      </c>
      <c r="K4" s="57">
        <f>PLRS!$D$4</f>
        <v>0</v>
      </c>
      <c r="L4" s="56">
        <f>PLRS!$D$1</f>
        <v>0</v>
      </c>
      <c r="M4" s="56">
        <f>PLRS!$D$2</f>
        <v>0</v>
      </c>
      <c r="N4" s="56">
        <f>PLRS!$D$3</f>
        <v>0</v>
      </c>
      <c r="O4" s="56" t="str">
        <f>'Non-ACA Enrollment'!$I$8</f>
        <v>Grandfathered</v>
      </c>
      <c r="P4" s="56">
        <f>'Non-ACA Enrollment'!H12</f>
        <v>16</v>
      </c>
      <c r="Q4" s="74">
        <f>'Non-ACA Enrollment'!I12</f>
        <v>0</v>
      </c>
      <c r="R4" s="74">
        <f>'Non-ACA Enrollment'!J12</f>
        <v>0</v>
      </c>
      <c r="S4" s="74">
        <f t="shared" ref="S4:S54" si="1">Q4+R4</f>
        <v>0</v>
      </c>
      <c r="T4" s="57">
        <f t="shared" ref="T4:T67" ca="1" si="2">TODAY()</f>
        <v>43258</v>
      </c>
    </row>
    <row r="5" spans="1:20">
      <c r="B5" s="57">
        <f>PLRS!$D$5</f>
        <v>0</v>
      </c>
      <c r="C5" s="56">
        <f>PLRS!$D$1</f>
        <v>0</v>
      </c>
      <c r="D5" s="56">
        <f>PLRS!$D$2</f>
        <v>0</v>
      </c>
      <c r="E5" s="56">
        <f>PLRS!$D$3</f>
        <v>0</v>
      </c>
      <c r="F5" s="56" t="str">
        <f>'Non-ACA Enrollment'!B13</f>
        <v>Bradford</v>
      </c>
      <c r="G5" s="75" t="str">
        <f>'Non-ACA Enrollment'!$C$9</f>
        <v>Grandfathered</v>
      </c>
      <c r="H5" s="75">
        <f>'Non-ACA Enrollment'!C13</f>
        <v>0</v>
      </c>
      <c r="I5" s="57">
        <f t="shared" ca="1" si="0"/>
        <v>43258</v>
      </c>
      <c r="K5" s="57">
        <f>PLRS!$D$4</f>
        <v>0</v>
      </c>
      <c r="L5" s="56">
        <f>PLRS!$D$1</f>
        <v>0</v>
      </c>
      <c r="M5" s="56">
        <f>PLRS!$D$2</f>
        <v>0</v>
      </c>
      <c r="N5" s="56">
        <f>PLRS!$D$3</f>
        <v>0</v>
      </c>
      <c r="O5" s="56" t="str">
        <f>'Non-ACA Enrollment'!$I$8</f>
        <v>Grandfathered</v>
      </c>
      <c r="P5" s="56">
        <f>'Non-ACA Enrollment'!H13</f>
        <v>17</v>
      </c>
      <c r="Q5" s="74">
        <f>'Non-ACA Enrollment'!I13</f>
        <v>0</v>
      </c>
      <c r="R5" s="74">
        <f>'Non-ACA Enrollment'!J13</f>
        <v>0</v>
      </c>
      <c r="S5" s="74">
        <f t="shared" si="1"/>
        <v>0</v>
      </c>
      <c r="T5" s="57">
        <f t="shared" ca="1" si="2"/>
        <v>43258</v>
      </c>
    </row>
    <row r="6" spans="1:20">
      <c r="B6" s="57">
        <f>PLRS!$D$5</f>
        <v>0</v>
      </c>
      <c r="C6" s="56">
        <f>PLRS!$D$1</f>
        <v>0</v>
      </c>
      <c r="D6" s="56">
        <f>PLRS!$D$2</f>
        <v>0</v>
      </c>
      <c r="E6" s="56">
        <f>PLRS!$D$3</f>
        <v>0</v>
      </c>
      <c r="F6" s="56" t="str">
        <f>'Non-ACA Enrollment'!B14</f>
        <v>Brevard</v>
      </c>
      <c r="G6" s="75" t="str">
        <f>'Non-ACA Enrollment'!$C$9</f>
        <v>Grandfathered</v>
      </c>
      <c r="H6" s="75">
        <f>'Non-ACA Enrollment'!C14</f>
        <v>0</v>
      </c>
      <c r="I6" s="57">
        <f t="shared" ca="1" si="0"/>
        <v>43258</v>
      </c>
      <c r="K6" s="57">
        <f>PLRS!$D$4</f>
        <v>0</v>
      </c>
      <c r="L6" s="56">
        <f>PLRS!$D$1</f>
        <v>0</v>
      </c>
      <c r="M6" s="56">
        <f>PLRS!$D$2</f>
        <v>0</v>
      </c>
      <c r="N6" s="56">
        <f>PLRS!$D$3</f>
        <v>0</v>
      </c>
      <c r="O6" s="56" t="str">
        <f>'Non-ACA Enrollment'!$I$8</f>
        <v>Grandfathered</v>
      </c>
      <c r="P6" s="56">
        <f>'Non-ACA Enrollment'!H14</f>
        <v>18</v>
      </c>
      <c r="Q6" s="74">
        <f>'Non-ACA Enrollment'!I14</f>
        <v>0</v>
      </c>
      <c r="R6" s="74">
        <f>'Non-ACA Enrollment'!J14</f>
        <v>0</v>
      </c>
      <c r="S6" s="74">
        <f t="shared" si="1"/>
        <v>0</v>
      </c>
      <c r="T6" s="57">
        <f t="shared" ca="1" si="2"/>
        <v>43258</v>
      </c>
    </row>
    <row r="7" spans="1:20">
      <c r="B7" s="57">
        <f>PLRS!$D$5</f>
        <v>0</v>
      </c>
      <c r="C7" s="56">
        <f>PLRS!$D$1</f>
        <v>0</v>
      </c>
      <c r="D7" s="56">
        <f>PLRS!$D$2</f>
        <v>0</v>
      </c>
      <c r="E7" s="56">
        <f>PLRS!$D$3</f>
        <v>0</v>
      </c>
      <c r="F7" s="56" t="str">
        <f>'Non-ACA Enrollment'!B15</f>
        <v>Broward</v>
      </c>
      <c r="G7" s="75" t="str">
        <f>'Non-ACA Enrollment'!$C$9</f>
        <v>Grandfathered</v>
      </c>
      <c r="H7" s="75">
        <f>'Non-ACA Enrollment'!C15</f>
        <v>0</v>
      </c>
      <c r="I7" s="57">
        <f t="shared" ca="1" si="0"/>
        <v>43258</v>
      </c>
      <c r="K7" s="57">
        <f>PLRS!$D$4</f>
        <v>0</v>
      </c>
      <c r="L7" s="56">
        <f>PLRS!$D$1</f>
        <v>0</v>
      </c>
      <c r="M7" s="56">
        <f>PLRS!$D$2</f>
        <v>0</v>
      </c>
      <c r="N7" s="56">
        <f>PLRS!$D$3</f>
        <v>0</v>
      </c>
      <c r="O7" s="56" t="str">
        <f>'Non-ACA Enrollment'!$I$8</f>
        <v>Grandfathered</v>
      </c>
      <c r="P7" s="56">
        <f>'Non-ACA Enrollment'!H15</f>
        <v>19</v>
      </c>
      <c r="Q7" s="74">
        <f>'Non-ACA Enrollment'!I15</f>
        <v>0</v>
      </c>
      <c r="R7" s="74">
        <f>'Non-ACA Enrollment'!J15</f>
        <v>0</v>
      </c>
      <c r="S7" s="74">
        <f t="shared" si="1"/>
        <v>0</v>
      </c>
      <c r="T7" s="57">
        <f t="shared" ca="1" si="2"/>
        <v>43258</v>
      </c>
    </row>
    <row r="8" spans="1:20">
      <c r="B8" s="57">
        <f>PLRS!$D$5</f>
        <v>0</v>
      </c>
      <c r="C8" s="56">
        <f>PLRS!$D$1</f>
        <v>0</v>
      </c>
      <c r="D8" s="56">
        <f>PLRS!$D$2</f>
        <v>0</v>
      </c>
      <c r="E8" s="56">
        <f>PLRS!$D$3</f>
        <v>0</v>
      </c>
      <c r="F8" s="56" t="str">
        <f>'Non-ACA Enrollment'!B16</f>
        <v>Calhoun</v>
      </c>
      <c r="G8" s="75" t="str">
        <f>'Non-ACA Enrollment'!$C$9</f>
        <v>Grandfathered</v>
      </c>
      <c r="H8" s="75">
        <f>'Non-ACA Enrollment'!C16</f>
        <v>0</v>
      </c>
      <c r="I8" s="57">
        <f t="shared" ca="1" si="0"/>
        <v>43258</v>
      </c>
      <c r="K8" s="57">
        <f>PLRS!$D$4</f>
        <v>0</v>
      </c>
      <c r="L8" s="56">
        <f>PLRS!$D$1</f>
        <v>0</v>
      </c>
      <c r="M8" s="56">
        <f>PLRS!$D$2</f>
        <v>0</v>
      </c>
      <c r="N8" s="56">
        <f>PLRS!$D$3</f>
        <v>0</v>
      </c>
      <c r="O8" s="56" t="str">
        <f>'Non-ACA Enrollment'!$I$8</f>
        <v>Grandfathered</v>
      </c>
      <c r="P8" s="56">
        <f>'Non-ACA Enrollment'!H16</f>
        <v>20</v>
      </c>
      <c r="Q8" s="74">
        <f>'Non-ACA Enrollment'!I16</f>
        <v>0</v>
      </c>
      <c r="R8" s="74">
        <f>'Non-ACA Enrollment'!J16</f>
        <v>0</v>
      </c>
      <c r="S8" s="74">
        <f t="shared" si="1"/>
        <v>0</v>
      </c>
      <c r="T8" s="57">
        <f t="shared" ca="1" si="2"/>
        <v>43258</v>
      </c>
    </row>
    <row r="9" spans="1:20">
      <c r="B9" s="57">
        <f>PLRS!$D$5</f>
        <v>0</v>
      </c>
      <c r="C9" s="56">
        <f>PLRS!$D$1</f>
        <v>0</v>
      </c>
      <c r="D9" s="56">
        <f>PLRS!$D$2</f>
        <v>0</v>
      </c>
      <c r="E9" s="56">
        <f>PLRS!$D$3</f>
        <v>0</v>
      </c>
      <c r="F9" s="56" t="str">
        <f>'Non-ACA Enrollment'!B17</f>
        <v>Charlotte</v>
      </c>
      <c r="G9" s="75" t="str">
        <f>'Non-ACA Enrollment'!$C$9</f>
        <v>Grandfathered</v>
      </c>
      <c r="H9" s="75">
        <f>'Non-ACA Enrollment'!C17</f>
        <v>0</v>
      </c>
      <c r="I9" s="57">
        <f t="shared" ca="1" si="0"/>
        <v>43258</v>
      </c>
      <c r="K9" s="57">
        <f>PLRS!$D$4</f>
        <v>0</v>
      </c>
      <c r="L9" s="56">
        <f>PLRS!$D$1</f>
        <v>0</v>
      </c>
      <c r="M9" s="56">
        <f>PLRS!$D$2</f>
        <v>0</v>
      </c>
      <c r="N9" s="56">
        <f>PLRS!$D$3</f>
        <v>0</v>
      </c>
      <c r="O9" s="56" t="str">
        <f>'Non-ACA Enrollment'!$I$8</f>
        <v>Grandfathered</v>
      </c>
      <c r="P9" s="56">
        <f>'Non-ACA Enrollment'!H17</f>
        <v>21</v>
      </c>
      <c r="Q9" s="74">
        <f>'Non-ACA Enrollment'!I17</f>
        <v>0</v>
      </c>
      <c r="R9" s="74">
        <f>'Non-ACA Enrollment'!J17</f>
        <v>0</v>
      </c>
      <c r="S9" s="74">
        <f t="shared" si="1"/>
        <v>0</v>
      </c>
      <c r="T9" s="57">
        <f t="shared" ca="1" si="2"/>
        <v>43258</v>
      </c>
    </row>
    <row r="10" spans="1:20">
      <c r="B10" s="57">
        <f>PLRS!$D$5</f>
        <v>0</v>
      </c>
      <c r="C10" s="56">
        <f>PLRS!$D$1</f>
        <v>0</v>
      </c>
      <c r="D10" s="56">
        <f>PLRS!$D$2</f>
        <v>0</v>
      </c>
      <c r="E10" s="56">
        <f>PLRS!$D$3</f>
        <v>0</v>
      </c>
      <c r="F10" s="56" t="str">
        <f>'Non-ACA Enrollment'!B18</f>
        <v>Citrus</v>
      </c>
      <c r="G10" s="75" t="str">
        <f>'Non-ACA Enrollment'!$C$9</f>
        <v>Grandfathered</v>
      </c>
      <c r="H10" s="75">
        <f>'Non-ACA Enrollment'!C18</f>
        <v>0</v>
      </c>
      <c r="I10" s="57">
        <f t="shared" ca="1" si="0"/>
        <v>43258</v>
      </c>
      <c r="K10" s="57">
        <f>PLRS!$D$4</f>
        <v>0</v>
      </c>
      <c r="L10" s="56">
        <f>PLRS!$D$1</f>
        <v>0</v>
      </c>
      <c r="M10" s="56">
        <f>PLRS!$D$2</f>
        <v>0</v>
      </c>
      <c r="N10" s="56">
        <f>PLRS!$D$3</f>
        <v>0</v>
      </c>
      <c r="O10" s="56" t="str">
        <f>'Non-ACA Enrollment'!$I$8</f>
        <v>Grandfathered</v>
      </c>
      <c r="P10" s="56">
        <f>'Non-ACA Enrollment'!H18</f>
        <v>22</v>
      </c>
      <c r="Q10" s="74">
        <f>'Non-ACA Enrollment'!I18</f>
        <v>0</v>
      </c>
      <c r="R10" s="74">
        <f>'Non-ACA Enrollment'!J18</f>
        <v>0</v>
      </c>
      <c r="S10" s="74">
        <f t="shared" si="1"/>
        <v>0</v>
      </c>
      <c r="T10" s="57">
        <f t="shared" ca="1" si="2"/>
        <v>43258</v>
      </c>
    </row>
    <row r="11" spans="1:20">
      <c r="B11" s="57">
        <f>PLRS!$D$5</f>
        <v>0</v>
      </c>
      <c r="C11" s="56">
        <f>PLRS!$D$1</f>
        <v>0</v>
      </c>
      <c r="D11" s="56">
        <f>PLRS!$D$2</f>
        <v>0</v>
      </c>
      <c r="E11" s="56">
        <f>PLRS!$D$3</f>
        <v>0</v>
      </c>
      <c r="F11" s="56" t="str">
        <f>'Non-ACA Enrollment'!B19</f>
        <v>Clay</v>
      </c>
      <c r="G11" s="75" t="str">
        <f>'Non-ACA Enrollment'!$C$9</f>
        <v>Grandfathered</v>
      </c>
      <c r="H11" s="75">
        <f>'Non-ACA Enrollment'!C19</f>
        <v>0</v>
      </c>
      <c r="I11" s="57">
        <f t="shared" ca="1" si="0"/>
        <v>43258</v>
      </c>
      <c r="K11" s="57">
        <f>PLRS!$D$4</f>
        <v>0</v>
      </c>
      <c r="L11" s="56">
        <f>PLRS!$D$1</f>
        <v>0</v>
      </c>
      <c r="M11" s="56">
        <f>PLRS!$D$2</f>
        <v>0</v>
      </c>
      <c r="N11" s="56">
        <f>PLRS!$D$3</f>
        <v>0</v>
      </c>
      <c r="O11" s="56" t="str">
        <f>'Non-ACA Enrollment'!$I$8</f>
        <v>Grandfathered</v>
      </c>
      <c r="P11" s="56">
        <f>'Non-ACA Enrollment'!H19</f>
        <v>23</v>
      </c>
      <c r="Q11" s="74">
        <f>'Non-ACA Enrollment'!I19</f>
        <v>0</v>
      </c>
      <c r="R11" s="74">
        <f>'Non-ACA Enrollment'!J19</f>
        <v>0</v>
      </c>
      <c r="S11" s="74">
        <f t="shared" si="1"/>
        <v>0</v>
      </c>
      <c r="T11" s="57">
        <f t="shared" ca="1" si="2"/>
        <v>43258</v>
      </c>
    </row>
    <row r="12" spans="1:20">
      <c r="B12" s="57">
        <f>PLRS!$D$5</f>
        <v>0</v>
      </c>
      <c r="C12" s="56">
        <f>PLRS!$D$1</f>
        <v>0</v>
      </c>
      <c r="D12" s="56">
        <f>PLRS!$D$2</f>
        <v>0</v>
      </c>
      <c r="E12" s="56">
        <f>PLRS!$D$3</f>
        <v>0</v>
      </c>
      <c r="F12" s="56" t="str">
        <f>'Non-ACA Enrollment'!B20</f>
        <v>Collier</v>
      </c>
      <c r="G12" s="75" t="str">
        <f>'Non-ACA Enrollment'!$C$9</f>
        <v>Grandfathered</v>
      </c>
      <c r="H12" s="75">
        <f>'Non-ACA Enrollment'!C20</f>
        <v>0</v>
      </c>
      <c r="I12" s="57">
        <f t="shared" ca="1" si="0"/>
        <v>43258</v>
      </c>
      <c r="K12" s="57">
        <f>PLRS!$D$4</f>
        <v>0</v>
      </c>
      <c r="L12" s="56">
        <f>PLRS!$D$1</f>
        <v>0</v>
      </c>
      <c r="M12" s="56">
        <f>PLRS!$D$2</f>
        <v>0</v>
      </c>
      <c r="N12" s="56">
        <f>PLRS!$D$3</f>
        <v>0</v>
      </c>
      <c r="O12" s="56" t="str">
        <f>'Non-ACA Enrollment'!$I$8</f>
        <v>Grandfathered</v>
      </c>
      <c r="P12" s="56">
        <f>'Non-ACA Enrollment'!H20</f>
        <v>24</v>
      </c>
      <c r="Q12" s="74">
        <f>'Non-ACA Enrollment'!I20</f>
        <v>0</v>
      </c>
      <c r="R12" s="74">
        <f>'Non-ACA Enrollment'!J20</f>
        <v>0</v>
      </c>
      <c r="S12" s="74">
        <f t="shared" si="1"/>
        <v>0</v>
      </c>
      <c r="T12" s="57">
        <f t="shared" ca="1" si="2"/>
        <v>43258</v>
      </c>
    </row>
    <row r="13" spans="1:20">
      <c r="B13" s="57">
        <f>PLRS!$D$5</f>
        <v>0</v>
      </c>
      <c r="C13" s="56">
        <f>PLRS!$D$1</f>
        <v>0</v>
      </c>
      <c r="D13" s="56">
        <f>PLRS!$D$2</f>
        <v>0</v>
      </c>
      <c r="E13" s="56">
        <f>PLRS!$D$3</f>
        <v>0</v>
      </c>
      <c r="F13" s="56" t="str">
        <f>'Non-ACA Enrollment'!B21</f>
        <v>Columbia</v>
      </c>
      <c r="G13" s="75" t="str">
        <f>'Non-ACA Enrollment'!$C$9</f>
        <v>Grandfathered</v>
      </c>
      <c r="H13" s="75">
        <f>'Non-ACA Enrollment'!C21</f>
        <v>0</v>
      </c>
      <c r="I13" s="57">
        <f t="shared" ca="1" si="0"/>
        <v>43258</v>
      </c>
      <c r="K13" s="57">
        <f>PLRS!$D$4</f>
        <v>0</v>
      </c>
      <c r="L13" s="56">
        <f>PLRS!$D$1</f>
        <v>0</v>
      </c>
      <c r="M13" s="56">
        <f>PLRS!$D$2</f>
        <v>0</v>
      </c>
      <c r="N13" s="56">
        <f>PLRS!$D$3</f>
        <v>0</v>
      </c>
      <c r="O13" s="56" t="str">
        <f>'Non-ACA Enrollment'!$I$8</f>
        <v>Grandfathered</v>
      </c>
      <c r="P13" s="56">
        <f>'Non-ACA Enrollment'!H21</f>
        <v>25</v>
      </c>
      <c r="Q13" s="74">
        <f>'Non-ACA Enrollment'!I21</f>
        <v>0</v>
      </c>
      <c r="R13" s="74">
        <f>'Non-ACA Enrollment'!J21</f>
        <v>0</v>
      </c>
      <c r="S13" s="74">
        <f t="shared" si="1"/>
        <v>0</v>
      </c>
      <c r="T13" s="57">
        <f t="shared" ca="1" si="2"/>
        <v>43258</v>
      </c>
    </row>
    <row r="14" spans="1:20">
      <c r="B14" s="57">
        <f>PLRS!$D$5</f>
        <v>0</v>
      </c>
      <c r="C14" s="56">
        <f>PLRS!$D$1</f>
        <v>0</v>
      </c>
      <c r="D14" s="56">
        <f>PLRS!$D$2</f>
        <v>0</v>
      </c>
      <c r="E14" s="56">
        <f>PLRS!$D$3</f>
        <v>0</v>
      </c>
      <c r="F14" s="56" t="str">
        <f>'Non-ACA Enrollment'!B22</f>
        <v>DeSoto</v>
      </c>
      <c r="G14" s="75" t="str">
        <f>'Non-ACA Enrollment'!$C$9</f>
        <v>Grandfathered</v>
      </c>
      <c r="H14" s="75">
        <f>'Non-ACA Enrollment'!C22</f>
        <v>0</v>
      </c>
      <c r="I14" s="57">
        <f t="shared" ca="1" si="0"/>
        <v>43258</v>
      </c>
      <c r="K14" s="57">
        <f>PLRS!$D$4</f>
        <v>0</v>
      </c>
      <c r="L14" s="56">
        <f>PLRS!$D$1</f>
        <v>0</v>
      </c>
      <c r="M14" s="56">
        <f>PLRS!$D$2</f>
        <v>0</v>
      </c>
      <c r="N14" s="56">
        <f>PLRS!$D$3</f>
        <v>0</v>
      </c>
      <c r="O14" s="56" t="str">
        <f>'Non-ACA Enrollment'!$I$8</f>
        <v>Grandfathered</v>
      </c>
      <c r="P14" s="56">
        <f>'Non-ACA Enrollment'!H22</f>
        <v>26</v>
      </c>
      <c r="Q14" s="74">
        <f>'Non-ACA Enrollment'!I22</f>
        <v>0</v>
      </c>
      <c r="R14" s="74">
        <f>'Non-ACA Enrollment'!J22</f>
        <v>0</v>
      </c>
      <c r="S14" s="74">
        <f t="shared" si="1"/>
        <v>0</v>
      </c>
      <c r="T14" s="57">
        <f t="shared" ca="1" si="2"/>
        <v>43258</v>
      </c>
    </row>
    <row r="15" spans="1:20">
      <c r="B15" s="57">
        <f>PLRS!$D$5</f>
        <v>0</v>
      </c>
      <c r="C15" s="56">
        <f>PLRS!$D$1</f>
        <v>0</v>
      </c>
      <c r="D15" s="56">
        <f>PLRS!$D$2</f>
        <v>0</v>
      </c>
      <c r="E15" s="56">
        <f>PLRS!$D$3</f>
        <v>0</v>
      </c>
      <c r="F15" s="56" t="str">
        <f>'Non-ACA Enrollment'!B23</f>
        <v>Dixie</v>
      </c>
      <c r="G15" s="75" t="str">
        <f>'Non-ACA Enrollment'!$C$9</f>
        <v>Grandfathered</v>
      </c>
      <c r="H15" s="75">
        <f>'Non-ACA Enrollment'!C23</f>
        <v>0</v>
      </c>
      <c r="I15" s="57">
        <f t="shared" ca="1" si="0"/>
        <v>43258</v>
      </c>
      <c r="K15" s="57">
        <f>PLRS!$D$4</f>
        <v>0</v>
      </c>
      <c r="L15" s="56">
        <f>PLRS!$D$1</f>
        <v>0</v>
      </c>
      <c r="M15" s="56">
        <f>PLRS!$D$2</f>
        <v>0</v>
      </c>
      <c r="N15" s="56">
        <f>PLRS!$D$3</f>
        <v>0</v>
      </c>
      <c r="O15" s="56" t="str">
        <f>'Non-ACA Enrollment'!$I$8</f>
        <v>Grandfathered</v>
      </c>
      <c r="P15" s="56">
        <f>'Non-ACA Enrollment'!H23</f>
        <v>27</v>
      </c>
      <c r="Q15" s="74">
        <f>'Non-ACA Enrollment'!I23</f>
        <v>0</v>
      </c>
      <c r="R15" s="74">
        <f>'Non-ACA Enrollment'!J23</f>
        <v>0</v>
      </c>
      <c r="S15" s="74">
        <f t="shared" si="1"/>
        <v>0</v>
      </c>
      <c r="T15" s="57">
        <f t="shared" ca="1" si="2"/>
        <v>43258</v>
      </c>
    </row>
    <row r="16" spans="1:20">
      <c r="B16" s="57">
        <f>PLRS!$D$5</f>
        <v>0</v>
      </c>
      <c r="C16" s="56">
        <f>PLRS!$D$1</f>
        <v>0</v>
      </c>
      <c r="D16" s="56">
        <f>PLRS!$D$2</f>
        <v>0</v>
      </c>
      <c r="E16" s="56">
        <f>PLRS!$D$3</f>
        <v>0</v>
      </c>
      <c r="F16" s="56" t="str">
        <f>'Non-ACA Enrollment'!B24</f>
        <v>Duval</v>
      </c>
      <c r="G16" s="75" t="str">
        <f>'Non-ACA Enrollment'!$C$9</f>
        <v>Grandfathered</v>
      </c>
      <c r="H16" s="75">
        <f>'Non-ACA Enrollment'!C24</f>
        <v>0</v>
      </c>
      <c r="I16" s="57">
        <f t="shared" ca="1" si="0"/>
        <v>43258</v>
      </c>
      <c r="K16" s="57">
        <f>PLRS!$D$4</f>
        <v>0</v>
      </c>
      <c r="L16" s="56">
        <f>PLRS!$D$1</f>
        <v>0</v>
      </c>
      <c r="M16" s="56">
        <f>PLRS!$D$2</f>
        <v>0</v>
      </c>
      <c r="N16" s="56">
        <f>PLRS!$D$3</f>
        <v>0</v>
      </c>
      <c r="O16" s="56" t="str">
        <f>'Non-ACA Enrollment'!$I$8</f>
        <v>Grandfathered</v>
      </c>
      <c r="P16" s="56">
        <f>'Non-ACA Enrollment'!H24</f>
        <v>28</v>
      </c>
      <c r="Q16" s="74">
        <f>'Non-ACA Enrollment'!I24</f>
        <v>0</v>
      </c>
      <c r="R16" s="74">
        <f>'Non-ACA Enrollment'!J24</f>
        <v>0</v>
      </c>
      <c r="S16" s="74">
        <f t="shared" si="1"/>
        <v>0</v>
      </c>
      <c r="T16" s="57">
        <f t="shared" ca="1" si="2"/>
        <v>43258</v>
      </c>
    </row>
    <row r="17" spans="2:20">
      <c r="B17" s="57">
        <f>PLRS!$D$5</f>
        <v>0</v>
      </c>
      <c r="C17" s="56">
        <f>PLRS!$D$1</f>
        <v>0</v>
      </c>
      <c r="D17" s="56">
        <f>PLRS!$D$2</f>
        <v>0</v>
      </c>
      <c r="E17" s="56">
        <f>PLRS!$D$3</f>
        <v>0</v>
      </c>
      <c r="F17" s="56" t="str">
        <f>'Non-ACA Enrollment'!B25</f>
        <v>Escambia</v>
      </c>
      <c r="G17" s="75" t="str">
        <f>'Non-ACA Enrollment'!$C$9</f>
        <v>Grandfathered</v>
      </c>
      <c r="H17" s="75">
        <f>'Non-ACA Enrollment'!C25</f>
        <v>0</v>
      </c>
      <c r="I17" s="57">
        <f t="shared" ca="1" si="0"/>
        <v>43258</v>
      </c>
      <c r="K17" s="57">
        <f>PLRS!$D$4</f>
        <v>0</v>
      </c>
      <c r="L17" s="56">
        <f>PLRS!$D$1</f>
        <v>0</v>
      </c>
      <c r="M17" s="56">
        <f>PLRS!$D$2</f>
        <v>0</v>
      </c>
      <c r="N17" s="56">
        <f>PLRS!$D$3</f>
        <v>0</v>
      </c>
      <c r="O17" s="56" t="str">
        <f>'Non-ACA Enrollment'!$I$8</f>
        <v>Grandfathered</v>
      </c>
      <c r="P17" s="56">
        <f>'Non-ACA Enrollment'!H25</f>
        <v>29</v>
      </c>
      <c r="Q17" s="74">
        <f>'Non-ACA Enrollment'!I25</f>
        <v>0</v>
      </c>
      <c r="R17" s="74">
        <f>'Non-ACA Enrollment'!J25</f>
        <v>0</v>
      </c>
      <c r="S17" s="74">
        <f t="shared" si="1"/>
        <v>0</v>
      </c>
      <c r="T17" s="57">
        <f t="shared" ca="1" si="2"/>
        <v>43258</v>
      </c>
    </row>
    <row r="18" spans="2:20">
      <c r="B18" s="57">
        <f>PLRS!$D$5</f>
        <v>0</v>
      </c>
      <c r="C18" s="56">
        <f>PLRS!$D$1</f>
        <v>0</v>
      </c>
      <c r="D18" s="56">
        <f>PLRS!$D$2</f>
        <v>0</v>
      </c>
      <c r="E18" s="56">
        <f>PLRS!$D$3</f>
        <v>0</v>
      </c>
      <c r="F18" s="56" t="str">
        <f>'Non-ACA Enrollment'!B26</f>
        <v>Flagler</v>
      </c>
      <c r="G18" s="75" t="str">
        <f>'Non-ACA Enrollment'!$C$9</f>
        <v>Grandfathered</v>
      </c>
      <c r="H18" s="75">
        <f>'Non-ACA Enrollment'!C26</f>
        <v>0</v>
      </c>
      <c r="I18" s="57">
        <f t="shared" ca="1" si="0"/>
        <v>43258</v>
      </c>
      <c r="K18" s="57">
        <f>PLRS!$D$4</f>
        <v>0</v>
      </c>
      <c r="L18" s="56">
        <f>PLRS!$D$1</f>
        <v>0</v>
      </c>
      <c r="M18" s="56">
        <f>PLRS!$D$2</f>
        <v>0</v>
      </c>
      <c r="N18" s="56">
        <f>PLRS!$D$3</f>
        <v>0</v>
      </c>
      <c r="O18" s="56" t="str">
        <f>'Non-ACA Enrollment'!$I$8</f>
        <v>Grandfathered</v>
      </c>
      <c r="P18" s="56">
        <f>'Non-ACA Enrollment'!H26</f>
        <v>30</v>
      </c>
      <c r="Q18" s="74">
        <f>'Non-ACA Enrollment'!I26</f>
        <v>0</v>
      </c>
      <c r="R18" s="74">
        <f>'Non-ACA Enrollment'!J26</f>
        <v>0</v>
      </c>
      <c r="S18" s="74">
        <f t="shared" si="1"/>
        <v>0</v>
      </c>
      <c r="T18" s="57">
        <f t="shared" ca="1" si="2"/>
        <v>43258</v>
      </c>
    </row>
    <row r="19" spans="2:20">
      <c r="B19" s="57">
        <f>PLRS!$D$5</f>
        <v>0</v>
      </c>
      <c r="C19" s="56">
        <f>PLRS!$D$1</f>
        <v>0</v>
      </c>
      <c r="D19" s="56">
        <f>PLRS!$D$2</f>
        <v>0</v>
      </c>
      <c r="E19" s="56">
        <f>PLRS!$D$3</f>
        <v>0</v>
      </c>
      <c r="F19" s="56" t="str">
        <f>'Non-ACA Enrollment'!B27</f>
        <v>Franklin</v>
      </c>
      <c r="G19" s="75" t="str">
        <f>'Non-ACA Enrollment'!$C$9</f>
        <v>Grandfathered</v>
      </c>
      <c r="H19" s="75">
        <f>'Non-ACA Enrollment'!C27</f>
        <v>0</v>
      </c>
      <c r="I19" s="57">
        <f t="shared" ca="1" si="0"/>
        <v>43258</v>
      </c>
      <c r="K19" s="57">
        <f>PLRS!$D$4</f>
        <v>0</v>
      </c>
      <c r="L19" s="56">
        <f>PLRS!$D$1</f>
        <v>0</v>
      </c>
      <c r="M19" s="56">
        <f>PLRS!$D$2</f>
        <v>0</v>
      </c>
      <c r="N19" s="56">
        <f>PLRS!$D$3</f>
        <v>0</v>
      </c>
      <c r="O19" s="56" t="str">
        <f>'Non-ACA Enrollment'!$I$8</f>
        <v>Grandfathered</v>
      </c>
      <c r="P19" s="56">
        <f>'Non-ACA Enrollment'!H27</f>
        <v>31</v>
      </c>
      <c r="Q19" s="74">
        <f>'Non-ACA Enrollment'!I27</f>
        <v>0</v>
      </c>
      <c r="R19" s="74">
        <f>'Non-ACA Enrollment'!J27</f>
        <v>0</v>
      </c>
      <c r="S19" s="74">
        <f t="shared" si="1"/>
        <v>0</v>
      </c>
      <c r="T19" s="57">
        <f t="shared" ca="1" si="2"/>
        <v>43258</v>
      </c>
    </row>
    <row r="20" spans="2:20">
      <c r="B20" s="57">
        <f>PLRS!$D$5</f>
        <v>0</v>
      </c>
      <c r="C20" s="56">
        <f>PLRS!$D$1</f>
        <v>0</v>
      </c>
      <c r="D20" s="56">
        <f>PLRS!$D$2</f>
        <v>0</v>
      </c>
      <c r="E20" s="56">
        <f>PLRS!$D$3</f>
        <v>0</v>
      </c>
      <c r="F20" s="56" t="str">
        <f>'Non-ACA Enrollment'!B28</f>
        <v>Gadsden</v>
      </c>
      <c r="G20" s="75" t="str">
        <f>'Non-ACA Enrollment'!$C$9</f>
        <v>Grandfathered</v>
      </c>
      <c r="H20" s="75">
        <f>'Non-ACA Enrollment'!C28</f>
        <v>0</v>
      </c>
      <c r="I20" s="57">
        <f t="shared" ca="1" si="0"/>
        <v>43258</v>
      </c>
      <c r="K20" s="57">
        <f>PLRS!$D$4</f>
        <v>0</v>
      </c>
      <c r="L20" s="56">
        <f>PLRS!$D$1</f>
        <v>0</v>
      </c>
      <c r="M20" s="56">
        <f>PLRS!$D$2</f>
        <v>0</v>
      </c>
      <c r="N20" s="56">
        <f>PLRS!$D$3</f>
        <v>0</v>
      </c>
      <c r="O20" s="56" t="str">
        <f>'Non-ACA Enrollment'!$I$8</f>
        <v>Grandfathered</v>
      </c>
      <c r="P20" s="56">
        <f>'Non-ACA Enrollment'!H28</f>
        <v>32</v>
      </c>
      <c r="Q20" s="74">
        <f>'Non-ACA Enrollment'!I28</f>
        <v>0</v>
      </c>
      <c r="R20" s="74">
        <f>'Non-ACA Enrollment'!J28</f>
        <v>0</v>
      </c>
      <c r="S20" s="74">
        <f t="shared" si="1"/>
        <v>0</v>
      </c>
      <c r="T20" s="57">
        <f t="shared" ca="1" si="2"/>
        <v>43258</v>
      </c>
    </row>
    <row r="21" spans="2:20">
      <c r="B21" s="57">
        <f>PLRS!$D$5</f>
        <v>0</v>
      </c>
      <c r="C21" s="56">
        <f>PLRS!$D$1</f>
        <v>0</v>
      </c>
      <c r="D21" s="56">
        <f>PLRS!$D$2</f>
        <v>0</v>
      </c>
      <c r="E21" s="56">
        <f>PLRS!$D$3</f>
        <v>0</v>
      </c>
      <c r="F21" s="56" t="str">
        <f>'Non-ACA Enrollment'!B29</f>
        <v>Gilchrist</v>
      </c>
      <c r="G21" s="75" t="str">
        <f>'Non-ACA Enrollment'!$C$9</f>
        <v>Grandfathered</v>
      </c>
      <c r="H21" s="75">
        <f>'Non-ACA Enrollment'!C29</f>
        <v>0</v>
      </c>
      <c r="I21" s="57">
        <f t="shared" ca="1" si="0"/>
        <v>43258</v>
      </c>
      <c r="K21" s="57">
        <f>PLRS!$D$4</f>
        <v>0</v>
      </c>
      <c r="L21" s="56">
        <f>PLRS!$D$1</f>
        <v>0</v>
      </c>
      <c r="M21" s="56">
        <f>PLRS!$D$2</f>
        <v>0</v>
      </c>
      <c r="N21" s="56">
        <f>PLRS!$D$3</f>
        <v>0</v>
      </c>
      <c r="O21" s="56" t="str">
        <f>'Non-ACA Enrollment'!$I$8</f>
        <v>Grandfathered</v>
      </c>
      <c r="P21" s="56">
        <f>'Non-ACA Enrollment'!H29</f>
        <v>33</v>
      </c>
      <c r="Q21" s="74">
        <f>'Non-ACA Enrollment'!I29</f>
        <v>0</v>
      </c>
      <c r="R21" s="74">
        <f>'Non-ACA Enrollment'!J29</f>
        <v>0</v>
      </c>
      <c r="S21" s="74">
        <f t="shared" si="1"/>
        <v>0</v>
      </c>
      <c r="T21" s="57">
        <f t="shared" ca="1" si="2"/>
        <v>43258</v>
      </c>
    </row>
    <row r="22" spans="2:20">
      <c r="B22" s="57">
        <f>PLRS!$D$5</f>
        <v>0</v>
      </c>
      <c r="C22" s="56">
        <f>PLRS!$D$1</f>
        <v>0</v>
      </c>
      <c r="D22" s="56">
        <f>PLRS!$D$2</f>
        <v>0</v>
      </c>
      <c r="E22" s="56">
        <f>PLRS!$D$3</f>
        <v>0</v>
      </c>
      <c r="F22" s="56" t="str">
        <f>'Non-ACA Enrollment'!B30</f>
        <v>Glades</v>
      </c>
      <c r="G22" s="75" t="str">
        <f>'Non-ACA Enrollment'!$C$9</f>
        <v>Grandfathered</v>
      </c>
      <c r="H22" s="75">
        <f>'Non-ACA Enrollment'!C30</f>
        <v>0</v>
      </c>
      <c r="I22" s="57">
        <f t="shared" ca="1" si="0"/>
        <v>43258</v>
      </c>
      <c r="K22" s="57">
        <f>PLRS!$D$4</f>
        <v>0</v>
      </c>
      <c r="L22" s="56">
        <f>PLRS!$D$1</f>
        <v>0</v>
      </c>
      <c r="M22" s="56">
        <f>PLRS!$D$2</f>
        <v>0</v>
      </c>
      <c r="N22" s="56">
        <f>PLRS!$D$3</f>
        <v>0</v>
      </c>
      <c r="O22" s="56" t="str">
        <f>'Non-ACA Enrollment'!$I$8</f>
        <v>Grandfathered</v>
      </c>
      <c r="P22" s="56">
        <f>'Non-ACA Enrollment'!H30</f>
        <v>34</v>
      </c>
      <c r="Q22" s="74">
        <f>'Non-ACA Enrollment'!I30</f>
        <v>0</v>
      </c>
      <c r="R22" s="74">
        <f>'Non-ACA Enrollment'!J30</f>
        <v>0</v>
      </c>
      <c r="S22" s="74">
        <f t="shared" si="1"/>
        <v>0</v>
      </c>
      <c r="T22" s="57">
        <f t="shared" ca="1" si="2"/>
        <v>43258</v>
      </c>
    </row>
    <row r="23" spans="2:20">
      <c r="B23" s="57">
        <f>PLRS!$D$5</f>
        <v>0</v>
      </c>
      <c r="C23" s="56">
        <f>PLRS!$D$1</f>
        <v>0</v>
      </c>
      <c r="D23" s="56">
        <f>PLRS!$D$2</f>
        <v>0</v>
      </c>
      <c r="E23" s="56">
        <f>PLRS!$D$3</f>
        <v>0</v>
      </c>
      <c r="F23" s="56" t="str">
        <f>'Non-ACA Enrollment'!B31</f>
        <v>Gulf</v>
      </c>
      <c r="G23" s="75" t="str">
        <f>'Non-ACA Enrollment'!$C$9</f>
        <v>Grandfathered</v>
      </c>
      <c r="H23" s="75">
        <f>'Non-ACA Enrollment'!C31</f>
        <v>0</v>
      </c>
      <c r="I23" s="57">
        <f t="shared" ca="1" si="0"/>
        <v>43258</v>
      </c>
      <c r="K23" s="57">
        <f>PLRS!$D$4</f>
        <v>0</v>
      </c>
      <c r="L23" s="56">
        <f>PLRS!$D$1</f>
        <v>0</v>
      </c>
      <c r="M23" s="56">
        <f>PLRS!$D$2</f>
        <v>0</v>
      </c>
      <c r="N23" s="56">
        <f>PLRS!$D$3</f>
        <v>0</v>
      </c>
      <c r="O23" s="56" t="str">
        <f>'Non-ACA Enrollment'!$I$8</f>
        <v>Grandfathered</v>
      </c>
      <c r="P23" s="56">
        <f>'Non-ACA Enrollment'!H31</f>
        <v>35</v>
      </c>
      <c r="Q23" s="74">
        <f>'Non-ACA Enrollment'!I31</f>
        <v>0</v>
      </c>
      <c r="R23" s="74">
        <f>'Non-ACA Enrollment'!J31</f>
        <v>0</v>
      </c>
      <c r="S23" s="74">
        <f t="shared" si="1"/>
        <v>0</v>
      </c>
      <c r="T23" s="57">
        <f t="shared" ca="1" si="2"/>
        <v>43258</v>
      </c>
    </row>
    <row r="24" spans="2:20">
      <c r="B24" s="57">
        <f>PLRS!$D$5</f>
        <v>0</v>
      </c>
      <c r="C24" s="56">
        <f>PLRS!$D$1</f>
        <v>0</v>
      </c>
      <c r="D24" s="56">
        <f>PLRS!$D$2</f>
        <v>0</v>
      </c>
      <c r="E24" s="56">
        <f>PLRS!$D$3</f>
        <v>0</v>
      </c>
      <c r="F24" s="56" t="str">
        <f>'Non-ACA Enrollment'!B32</f>
        <v>Hamilton</v>
      </c>
      <c r="G24" s="75" t="str">
        <f>'Non-ACA Enrollment'!$C$9</f>
        <v>Grandfathered</v>
      </c>
      <c r="H24" s="75">
        <f>'Non-ACA Enrollment'!C32</f>
        <v>0</v>
      </c>
      <c r="I24" s="57">
        <f t="shared" ca="1" si="0"/>
        <v>43258</v>
      </c>
      <c r="K24" s="57">
        <f>PLRS!$D$4</f>
        <v>0</v>
      </c>
      <c r="L24" s="56">
        <f>PLRS!$D$1</f>
        <v>0</v>
      </c>
      <c r="M24" s="56">
        <f>PLRS!$D$2</f>
        <v>0</v>
      </c>
      <c r="N24" s="56">
        <f>PLRS!$D$3</f>
        <v>0</v>
      </c>
      <c r="O24" s="56" t="str">
        <f>'Non-ACA Enrollment'!$I$8</f>
        <v>Grandfathered</v>
      </c>
      <c r="P24" s="56">
        <f>'Non-ACA Enrollment'!H32</f>
        <v>36</v>
      </c>
      <c r="Q24" s="74">
        <f>'Non-ACA Enrollment'!I32</f>
        <v>0</v>
      </c>
      <c r="R24" s="74">
        <f>'Non-ACA Enrollment'!J32</f>
        <v>0</v>
      </c>
      <c r="S24" s="74">
        <f t="shared" si="1"/>
        <v>0</v>
      </c>
      <c r="T24" s="57">
        <f t="shared" ca="1" si="2"/>
        <v>43258</v>
      </c>
    </row>
    <row r="25" spans="2:20">
      <c r="B25" s="57">
        <f>PLRS!$D$5</f>
        <v>0</v>
      </c>
      <c r="C25" s="56">
        <f>PLRS!$D$1</f>
        <v>0</v>
      </c>
      <c r="D25" s="56">
        <f>PLRS!$D$2</f>
        <v>0</v>
      </c>
      <c r="E25" s="56">
        <f>PLRS!$D$3</f>
        <v>0</v>
      </c>
      <c r="F25" s="56" t="str">
        <f>'Non-ACA Enrollment'!B33</f>
        <v>Hardee</v>
      </c>
      <c r="G25" s="75" t="str">
        <f>'Non-ACA Enrollment'!$C$9</f>
        <v>Grandfathered</v>
      </c>
      <c r="H25" s="75">
        <f>'Non-ACA Enrollment'!C33</f>
        <v>0</v>
      </c>
      <c r="I25" s="57">
        <f t="shared" ca="1" si="0"/>
        <v>43258</v>
      </c>
      <c r="K25" s="57">
        <f>PLRS!$D$4</f>
        <v>0</v>
      </c>
      <c r="L25" s="56">
        <f>PLRS!$D$1</f>
        <v>0</v>
      </c>
      <c r="M25" s="56">
        <f>PLRS!$D$2</f>
        <v>0</v>
      </c>
      <c r="N25" s="56">
        <f>PLRS!$D$3</f>
        <v>0</v>
      </c>
      <c r="O25" s="56" t="str">
        <f>'Non-ACA Enrollment'!$I$8</f>
        <v>Grandfathered</v>
      </c>
      <c r="P25" s="56">
        <f>'Non-ACA Enrollment'!H33</f>
        <v>37</v>
      </c>
      <c r="Q25" s="74">
        <f>'Non-ACA Enrollment'!I33</f>
        <v>0</v>
      </c>
      <c r="R25" s="74">
        <f>'Non-ACA Enrollment'!J33</f>
        <v>0</v>
      </c>
      <c r="S25" s="74">
        <f t="shared" si="1"/>
        <v>0</v>
      </c>
      <c r="T25" s="57">
        <f t="shared" ca="1" si="2"/>
        <v>43258</v>
      </c>
    </row>
    <row r="26" spans="2:20">
      <c r="B26" s="57">
        <f>PLRS!$D$5</f>
        <v>0</v>
      </c>
      <c r="C26" s="56">
        <f>PLRS!$D$1</f>
        <v>0</v>
      </c>
      <c r="D26" s="56">
        <f>PLRS!$D$2</f>
        <v>0</v>
      </c>
      <c r="E26" s="56">
        <f>PLRS!$D$3</f>
        <v>0</v>
      </c>
      <c r="F26" s="56" t="str">
        <f>'Non-ACA Enrollment'!B34</f>
        <v>Hendry</v>
      </c>
      <c r="G26" s="75" t="str">
        <f>'Non-ACA Enrollment'!$C$9</f>
        <v>Grandfathered</v>
      </c>
      <c r="H26" s="75">
        <f>'Non-ACA Enrollment'!C34</f>
        <v>0</v>
      </c>
      <c r="I26" s="57">
        <f t="shared" ca="1" si="0"/>
        <v>43258</v>
      </c>
      <c r="K26" s="57">
        <f>PLRS!$D$4</f>
        <v>0</v>
      </c>
      <c r="L26" s="56">
        <f>PLRS!$D$1</f>
        <v>0</v>
      </c>
      <c r="M26" s="56">
        <f>PLRS!$D$2</f>
        <v>0</v>
      </c>
      <c r="N26" s="56">
        <f>PLRS!$D$3</f>
        <v>0</v>
      </c>
      <c r="O26" s="56" t="str">
        <f>'Non-ACA Enrollment'!$I$8</f>
        <v>Grandfathered</v>
      </c>
      <c r="P26" s="56">
        <f>'Non-ACA Enrollment'!H34</f>
        <v>38</v>
      </c>
      <c r="Q26" s="74">
        <f>'Non-ACA Enrollment'!I34</f>
        <v>0</v>
      </c>
      <c r="R26" s="74">
        <f>'Non-ACA Enrollment'!J34</f>
        <v>0</v>
      </c>
      <c r="S26" s="74">
        <f t="shared" si="1"/>
        <v>0</v>
      </c>
      <c r="T26" s="57">
        <f t="shared" ca="1" si="2"/>
        <v>43258</v>
      </c>
    </row>
    <row r="27" spans="2:20">
      <c r="B27" s="57">
        <f>PLRS!$D$5</f>
        <v>0</v>
      </c>
      <c r="C27" s="56">
        <f>PLRS!$D$1</f>
        <v>0</v>
      </c>
      <c r="D27" s="56">
        <f>PLRS!$D$2</f>
        <v>0</v>
      </c>
      <c r="E27" s="56">
        <f>PLRS!$D$3</f>
        <v>0</v>
      </c>
      <c r="F27" s="56" t="str">
        <f>'Non-ACA Enrollment'!B35</f>
        <v>Hernando</v>
      </c>
      <c r="G27" s="75" t="str">
        <f>'Non-ACA Enrollment'!$C$9</f>
        <v>Grandfathered</v>
      </c>
      <c r="H27" s="75">
        <f>'Non-ACA Enrollment'!C35</f>
        <v>0</v>
      </c>
      <c r="I27" s="57">
        <f t="shared" ca="1" si="0"/>
        <v>43258</v>
      </c>
      <c r="K27" s="57">
        <f>PLRS!$D$4</f>
        <v>0</v>
      </c>
      <c r="L27" s="56">
        <f>PLRS!$D$1</f>
        <v>0</v>
      </c>
      <c r="M27" s="56">
        <f>PLRS!$D$2</f>
        <v>0</v>
      </c>
      <c r="N27" s="56">
        <f>PLRS!$D$3</f>
        <v>0</v>
      </c>
      <c r="O27" s="56" t="str">
        <f>'Non-ACA Enrollment'!$I$8</f>
        <v>Grandfathered</v>
      </c>
      <c r="P27" s="56">
        <f>'Non-ACA Enrollment'!H35</f>
        <v>39</v>
      </c>
      <c r="Q27" s="74">
        <f>'Non-ACA Enrollment'!I35</f>
        <v>0</v>
      </c>
      <c r="R27" s="74">
        <f>'Non-ACA Enrollment'!J35</f>
        <v>0</v>
      </c>
      <c r="S27" s="74">
        <f t="shared" si="1"/>
        <v>0</v>
      </c>
      <c r="T27" s="57">
        <f t="shared" ca="1" si="2"/>
        <v>43258</v>
      </c>
    </row>
    <row r="28" spans="2:20">
      <c r="B28" s="57">
        <f>PLRS!$D$5</f>
        <v>0</v>
      </c>
      <c r="C28" s="56">
        <f>PLRS!$D$1</f>
        <v>0</v>
      </c>
      <c r="D28" s="56">
        <f>PLRS!$D$2</f>
        <v>0</v>
      </c>
      <c r="E28" s="56">
        <f>PLRS!$D$3</f>
        <v>0</v>
      </c>
      <c r="F28" s="56" t="str">
        <f>'Non-ACA Enrollment'!B36</f>
        <v>Highlands</v>
      </c>
      <c r="G28" s="75" t="str">
        <f>'Non-ACA Enrollment'!$C$9</f>
        <v>Grandfathered</v>
      </c>
      <c r="H28" s="75">
        <f>'Non-ACA Enrollment'!C36</f>
        <v>0</v>
      </c>
      <c r="I28" s="57">
        <f t="shared" ca="1" si="0"/>
        <v>43258</v>
      </c>
      <c r="K28" s="57">
        <f>PLRS!$D$4</f>
        <v>0</v>
      </c>
      <c r="L28" s="56">
        <f>PLRS!$D$1</f>
        <v>0</v>
      </c>
      <c r="M28" s="56">
        <f>PLRS!$D$2</f>
        <v>0</v>
      </c>
      <c r="N28" s="56">
        <f>PLRS!$D$3</f>
        <v>0</v>
      </c>
      <c r="O28" s="56" t="str">
        <f>'Non-ACA Enrollment'!$I$8</f>
        <v>Grandfathered</v>
      </c>
      <c r="P28" s="56">
        <f>'Non-ACA Enrollment'!H36</f>
        <v>40</v>
      </c>
      <c r="Q28" s="74">
        <f>'Non-ACA Enrollment'!I36</f>
        <v>0</v>
      </c>
      <c r="R28" s="74">
        <f>'Non-ACA Enrollment'!J36</f>
        <v>0</v>
      </c>
      <c r="S28" s="74">
        <f t="shared" si="1"/>
        <v>0</v>
      </c>
      <c r="T28" s="57">
        <f t="shared" ca="1" si="2"/>
        <v>43258</v>
      </c>
    </row>
    <row r="29" spans="2:20">
      <c r="B29" s="57">
        <f>PLRS!$D$5</f>
        <v>0</v>
      </c>
      <c r="C29" s="56">
        <f>PLRS!$D$1</f>
        <v>0</v>
      </c>
      <c r="D29" s="56">
        <f>PLRS!$D$2</f>
        <v>0</v>
      </c>
      <c r="E29" s="56">
        <f>PLRS!$D$3</f>
        <v>0</v>
      </c>
      <c r="F29" s="56" t="str">
        <f>'Non-ACA Enrollment'!B37</f>
        <v>Hillsborough</v>
      </c>
      <c r="G29" s="75" t="str">
        <f>'Non-ACA Enrollment'!$C$9</f>
        <v>Grandfathered</v>
      </c>
      <c r="H29" s="75">
        <f>'Non-ACA Enrollment'!C37</f>
        <v>0</v>
      </c>
      <c r="I29" s="57">
        <f t="shared" ca="1" si="0"/>
        <v>43258</v>
      </c>
      <c r="K29" s="57">
        <f>PLRS!$D$4</f>
        <v>0</v>
      </c>
      <c r="L29" s="56">
        <f>PLRS!$D$1</f>
        <v>0</v>
      </c>
      <c r="M29" s="56">
        <f>PLRS!$D$2</f>
        <v>0</v>
      </c>
      <c r="N29" s="56">
        <f>PLRS!$D$3</f>
        <v>0</v>
      </c>
      <c r="O29" s="56" t="str">
        <f>'Non-ACA Enrollment'!$I$8</f>
        <v>Grandfathered</v>
      </c>
      <c r="P29" s="56">
        <f>'Non-ACA Enrollment'!H37</f>
        <v>41</v>
      </c>
      <c r="Q29" s="74">
        <f>'Non-ACA Enrollment'!I37</f>
        <v>0</v>
      </c>
      <c r="R29" s="74">
        <f>'Non-ACA Enrollment'!J37</f>
        <v>0</v>
      </c>
      <c r="S29" s="74">
        <f t="shared" si="1"/>
        <v>0</v>
      </c>
      <c r="T29" s="57">
        <f t="shared" ca="1" si="2"/>
        <v>43258</v>
      </c>
    </row>
    <row r="30" spans="2:20">
      <c r="B30" s="57">
        <f>PLRS!$D$5</f>
        <v>0</v>
      </c>
      <c r="C30" s="56">
        <f>PLRS!$D$1</f>
        <v>0</v>
      </c>
      <c r="D30" s="56">
        <f>PLRS!$D$2</f>
        <v>0</v>
      </c>
      <c r="E30" s="56">
        <f>PLRS!$D$3</f>
        <v>0</v>
      </c>
      <c r="F30" s="56" t="str">
        <f>'Non-ACA Enrollment'!B38</f>
        <v>Holmes</v>
      </c>
      <c r="G30" s="75" t="str">
        <f>'Non-ACA Enrollment'!$C$9</f>
        <v>Grandfathered</v>
      </c>
      <c r="H30" s="75">
        <f>'Non-ACA Enrollment'!C38</f>
        <v>0</v>
      </c>
      <c r="I30" s="57">
        <f t="shared" ca="1" si="0"/>
        <v>43258</v>
      </c>
      <c r="K30" s="57">
        <f>PLRS!$D$4</f>
        <v>0</v>
      </c>
      <c r="L30" s="56">
        <f>PLRS!$D$1</f>
        <v>0</v>
      </c>
      <c r="M30" s="56">
        <f>PLRS!$D$2</f>
        <v>0</v>
      </c>
      <c r="N30" s="56">
        <f>PLRS!$D$3</f>
        <v>0</v>
      </c>
      <c r="O30" s="56" t="str">
        <f>'Non-ACA Enrollment'!$I$8</f>
        <v>Grandfathered</v>
      </c>
      <c r="P30" s="56">
        <f>'Non-ACA Enrollment'!H38</f>
        <v>42</v>
      </c>
      <c r="Q30" s="74">
        <f>'Non-ACA Enrollment'!I38</f>
        <v>0</v>
      </c>
      <c r="R30" s="74">
        <f>'Non-ACA Enrollment'!J38</f>
        <v>0</v>
      </c>
      <c r="S30" s="74">
        <f t="shared" si="1"/>
        <v>0</v>
      </c>
      <c r="T30" s="57">
        <f t="shared" ca="1" si="2"/>
        <v>43258</v>
      </c>
    </row>
    <row r="31" spans="2:20">
      <c r="B31" s="57">
        <f>PLRS!$D$5</f>
        <v>0</v>
      </c>
      <c r="C31" s="56">
        <f>PLRS!$D$1</f>
        <v>0</v>
      </c>
      <c r="D31" s="56">
        <f>PLRS!$D$2</f>
        <v>0</v>
      </c>
      <c r="E31" s="56">
        <f>PLRS!$D$3</f>
        <v>0</v>
      </c>
      <c r="F31" s="56" t="str">
        <f>'Non-ACA Enrollment'!B39</f>
        <v>Indian River</v>
      </c>
      <c r="G31" s="75" t="str">
        <f>'Non-ACA Enrollment'!$C$9</f>
        <v>Grandfathered</v>
      </c>
      <c r="H31" s="75">
        <f>'Non-ACA Enrollment'!C39</f>
        <v>0</v>
      </c>
      <c r="I31" s="57">
        <f t="shared" ca="1" si="0"/>
        <v>43258</v>
      </c>
      <c r="K31" s="57">
        <f>PLRS!$D$4</f>
        <v>0</v>
      </c>
      <c r="L31" s="56">
        <f>PLRS!$D$1</f>
        <v>0</v>
      </c>
      <c r="M31" s="56">
        <f>PLRS!$D$2</f>
        <v>0</v>
      </c>
      <c r="N31" s="56">
        <f>PLRS!$D$3</f>
        <v>0</v>
      </c>
      <c r="O31" s="56" t="str">
        <f>'Non-ACA Enrollment'!$I$8</f>
        <v>Grandfathered</v>
      </c>
      <c r="P31" s="56">
        <f>'Non-ACA Enrollment'!H39</f>
        <v>43</v>
      </c>
      <c r="Q31" s="74">
        <f>'Non-ACA Enrollment'!I39</f>
        <v>0</v>
      </c>
      <c r="R31" s="74">
        <f>'Non-ACA Enrollment'!J39</f>
        <v>0</v>
      </c>
      <c r="S31" s="74">
        <f t="shared" si="1"/>
        <v>0</v>
      </c>
      <c r="T31" s="57">
        <f t="shared" ca="1" si="2"/>
        <v>43258</v>
      </c>
    </row>
    <row r="32" spans="2:20">
      <c r="B32" s="57">
        <f>PLRS!$D$5</f>
        <v>0</v>
      </c>
      <c r="C32" s="56">
        <f>PLRS!$D$1</f>
        <v>0</v>
      </c>
      <c r="D32" s="56">
        <f>PLRS!$D$2</f>
        <v>0</v>
      </c>
      <c r="E32" s="56">
        <f>PLRS!$D$3</f>
        <v>0</v>
      </c>
      <c r="F32" s="56" t="str">
        <f>'Non-ACA Enrollment'!B40</f>
        <v>Jackson</v>
      </c>
      <c r="G32" s="75" t="str">
        <f>'Non-ACA Enrollment'!$C$9</f>
        <v>Grandfathered</v>
      </c>
      <c r="H32" s="75">
        <f>'Non-ACA Enrollment'!C40</f>
        <v>0</v>
      </c>
      <c r="I32" s="57">
        <f t="shared" ca="1" si="0"/>
        <v>43258</v>
      </c>
      <c r="K32" s="57">
        <f>PLRS!$D$4</f>
        <v>0</v>
      </c>
      <c r="L32" s="56">
        <f>PLRS!$D$1</f>
        <v>0</v>
      </c>
      <c r="M32" s="56">
        <f>PLRS!$D$2</f>
        <v>0</v>
      </c>
      <c r="N32" s="56">
        <f>PLRS!$D$3</f>
        <v>0</v>
      </c>
      <c r="O32" s="56" t="str">
        <f>'Non-ACA Enrollment'!$I$8</f>
        <v>Grandfathered</v>
      </c>
      <c r="P32" s="56">
        <f>'Non-ACA Enrollment'!H40</f>
        <v>44</v>
      </c>
      <c r="Q32" s="74">
        <f>'Non-ACA Enrollment'!I40</f>
        <v>0</v>
      </c>
      <c r="R32" s="74">
        <f>'Non-ACA Enrollment'!J40</f>
        <v>0</v>
      </c>
      <c r="S32" s="74">
        <f t="shared" si="1"/>
        <v>0</v>
      </c>
      <c r="T32" s="57">
        <f t="shared" ca="1" si="2"/>
        <v>43258</v>
      </c>
    </row>
    <row r="33" spans="2:20">
      <c r="B33" s="57">
        <f>PLRS!$D$5</f>
        <v>0</v>
      </c>
      <c r="C33" s="56">
        <f>PLRS!$D$1</f>
        <v>0</v>
      </c>
      <c r="D33" s="56">
        <f>PLRS!$D$2</f>
        <v>0</v>
      </c>
      <c r="E33" s="56">
        <f>PLRS!$D$3</f>
        <v>0</v>
      </c>
      <c r="F33" s="56" t="str">
        <f>'Non-ACA Enrollment'!B41</f>
        <v>Jefferson</v>
      </c>
      <c r="G33" s="75" t="str">
        <f>'Non-ACA Enrollment'!$C$9</f>
        <v>Grandfathered</v>
      </c>
      <c r="H33" s="75">
        <f>'Non-ACA Enrollment'!C41</f>
        <v>0</v>
      </c>
      <c r="I33" s="57">
        <f t="shared" ca="1" si="0"/>
        <v>43258</v>
      </c>
      <c r="K33" s="57">
        <f>PLRS!$D$4</f>
        <v>0</v>
      </c>
      <c r="L33" s="56">
        <f>PLRS!$D$1</f>
        <v>0</v>
      </c>
      <c r="M33" s="56">
        <f>PLRS!$D$2</f>
        <v>0</v>
      </c>
      <c r="N33" s="56">
        <f>PLRS!$D$3</f>
        <v>0</v>
      </c>
      <c r="O33" s="56" t="str">
        <f>'Non-ACA Enrollment'!$I$8</f>
        <v>Grandfathered</v>
      </c>
      <c r="P33" s="56">
        <f>'Non-ACA Enrollment'!H41</f>
        <v>45</v>
      </c>
      <c r="Q33" s="74">
        <f>'Non-ACA Enrollment'!I41</f>
        <v>0</v>
      </c>
      <c r="R33" s="74">
        <f>'Non-ACA Enrollment'!J41</f>
        <v>0</v>
      </c>
      <c r="S33" s="74">
        <f t="shared" si="1"/>
        <v>0</v>
      </c>
      <c r="T33" s="57">
        <f t="shared" ca="1" si="2"/>
        <v>43258</v>
      </c>
    </row>
    <row r="34" spans="2:20">
      <c r="B34" s="57">
        <f>PLRS!$D$5</f>
        <v>0</v>
      </c>
      <c r="C34" s="56">
        <f>PLRS!$D$1</f>
        <v>0</v>
      </c>
      <c r="D34" s="56">
        <f>PLRS!$D$2</f>
        <v>0</v>
      </c>
      <c r="E34" s="56">
        <f>PLRS!$D$3</f>
        <v>0</v>
      </c>
      <c r="F34" s="56" t="str">
        <f>'Non-ACA Enrollment'!B42</f>
        <v>Lafayette</v>
      </c>
      <c r="G34" s="75" t="str">
        <f>'Non-ACA Enrollment'!$C$9</f>
        <v>Grandfathered</v>
      </c>
      <c r="H34" s="75">
        <f>'Non-ACA Enrollment'!C42</f>
        <v>0</v>
      </c>
      <c r="I34" s="57">
        <f t="shared" ca="1" si="0"/>
        <v>43258</v>
      </c>
      <c r="K34" s="57">
        <f>PLRS!$D$4</f>
        <v>0</v>
      </c>
      <c r="L34" s="56">
        <f>PLRS!$D$1</f>
        <v>0</v>
      </c>
      <c r="M34" s="56">
        <f>PLRS!$D$2</f>
        <v>0</v>
      </c>
      <c r="N34" s="56">
        <f>PLRS!$D$3</f>
        <v>0</v>
      </c>
      <c r="O34" s="56" t="str">
        <f>'Non-ACA Enrollment'!$I$8</f>
        <v>Grandfathered</v>
      </c>
      <c r="P34" s="56">
        <f>'Non-ACA Enrollment'!H42</f>
        <v>46</v>
      </c>
      <c r="Q34" s="74">
        <f>'Non-ACA Enrollment'!I42</f>
        <v>0</v>
      </c>
      <c r="R34" s="74">
        <f>'Non-ACA Enrollment'!J42</f>
        <v>0</v>
      </c>
      <c r="S34" s="74">
        <f t="shared" si="1"/>
        <v>0</v>
      </c>
      <c r="T34" s="57">
        <f t="shared" ca="1" si="2"/>
        <v>43258</v>
      </c>
    </row>
    <row r="35" spans="2:20">
      <c r="B35" s="57">
        <f>PLRS!$D$5</f>
        <v>0</v>
      </c>
      <c r="C35" s="56">
        <f>PLRS!$D$1</f>
        <v>0</v>
      </c>
      <c r="D35" s="56">
        <f>PLRS!$D$2</f>
        <v>0</v>
      </c>
      <c r="E35" s="56">
        <f>PLRS!$D$3</f>
        <v>0</v>
      </c>
      <c r="F35" s="56" t="str">
        <f>'Non-ACA Enrollment'!B43</f>
        <v>Lake</v>
      </c>
      <c r="G35" s="75" t="str">
        <f>'Non-ACA Enrollment'!$C$9</f>
        <v>Grandfathered</v>
      </c>
      <c r="H35" s="75">
        <f>'Non-ACA Enrollment'!C43</f>
        <v>0</v>
      </c>
      <c r="I35" s="57">
        <f t="shared" ca="1" si="0"/>
        <v>43258</v>
      </c>
      <c r="K35" s="57">
        <f>PLRS!$D$4</f>
        <v>0</v>
      </c>
      <c r="L35" s="56">
        <f>PLRS!$D$1</f>
        <v>0</v>
      </c>
      <c r="M35" s="56">
        <f>PLRS!$D$2</f>
        <v>0</v>
      </c>
      <c r="N35" s="56">
        <f>PLRS!$D$3</f>
        <v>0</v>
      </c>
      <c r="O35" s="56" t="str">
        <f>'Non-ACA Enrollment'!$I$8</f>
        <v>Grandfathered</v>
      </c>
      <c r="P35" s="56">
        <f>'Non-ACA Enrollment'!H43</f>
        <v>47</v>
      </c>
      <c r="Q35" s="74">
        <f>'Non-ACA Enrollment'!I43</f>
        <v>0</v>
      </c>
      <c r="R35" s="74">
        <f>'Non-ACA Enrollment'!J43</f>
        <v>0</v>
      </c>
      <c r="S35" s="74">
        <f t="shared" si="1"/>
        <v>0</v>
      </c>
      <c r="T35" s="57">
        <f t="shared" ca="1" si="2"/>
        <v>43258</v>
      </c>
    </row>
    <row r="36" spans="2:20">
      <c r="B36" s="57">
        <f>PLRS!$D$5</f>
        <v>0</v>
      </c>
      <c r="C36" s="56">
        <f>PLRS!$D$1</f>
        <v>0</v>
      </c>
      <c r="D36" s="56">
        <f>PLRS!$D$2</f>
        <v>0</v>
      </c>
      <c r="E36" s="56">
        <f>PLRS!$D$3</f>
        <v>0</v>
      </c>
      <c r="F36" s="56" t="str">
        <f>'Non-ACA Enrollment'!B44</f>
        <v>Lee</v>
      </c>
      <c r="G36" s="75" t="str">
        <f>'Non-ACA Enrollment'!$C$9</f>
        <v>Grandfathered</v>
      </c>
      <c r="H36" s="75">
        <f>'Non-ACA Enrollment'!C44</f>
        <v>0</v>
      </c>
      <c r="I36" s="57">
        <f t="shared" ca="1" si="0"/>
        <v>43258</v>
      </c>
      <c r="K36" s="57">
        <f>PLRS!$D$4</f>
        <v>0</v>
      </c>
      <c r="L36" s="56">
        <f>PLRS!$D$1</f>
        <v>0</v>
      </c>
      <c r="M36" s="56">
        <f>PLRS!$D$2</f>
        <v>0</v>
      </c>
      <c r="N36" s="56">
        <f>PLRS!$D$3</f>
        <v>0</v>
      </c>
      <c r="O36" s="56" t="str">
        <f>'Non-ACA Enrollment'!$I$8</f>
        <v>Grandfathered</v>
      </c>
      <c r="P36" s="56">
        <f>'Non-ACA Enrollment'!H44</f>
        <v>48</v>
      </c>
      <c r="Q36" s="74">
        <f>'Non-ACA Enrollment'!I44</f>
        <v>0</v>
      </c>
      <c r="R36" s="74">
        <f>'Non-ACA Enrollment'!J44</f>
        <v>0</v>
      </c>
      <c r="S36" s="74">
        <f t="shared" si="1"/>
        <v>0</v>
      </c>
      <c r="T36" s="57">
        <f t="shared" ca="1" si="2"/>
        <v>43258</v>
      </c>
    </row>
    <row r="37" spans="2:20">
      <c r="B37" s="57">
        <f>PLRS!$D$5</f>
        <v>0</v>
      </c>
      <c r="C37" s="56">
        <f>PLRS!$D$1</f>
        <v>0</v>
      </c>
      <c r="D37" s="56">
        <f>PLRS!$D$2</f>
        <v>0</v>
      </c>
      <c r="E37" s="56">
        <f>PLRS!$D$3</f>
        <v>0</v>
      </c>
      <c r="F37" s="56" t="str">
        <f>'Non-ACA Enrollment'!B45</f>
        <v>Leon</v>
      </c>
      <c r="G37" s="75" t="str">
        <f>'Non-ACA Enrollment'!$C$9</f>
        <v>Grandfathered</v>
      </c>
      <c r="H37" s="75">
        <f>'Non-ACA Enrollment'!C45</f>
        <v>0</v>
      </c>
      <c r="I37" s="57">
        <f t="shared" ca="1" si="0"/>
        <v>43258</v>
      </c>
      <c r="K37" s="57">
        <f>PLRS!$D$4</f>
        <v>0</v>
      </c>
      <c r="L37" s="56">
        <f>PLRS!$D$1</f>
        <v>0</v>
      </c>
      <c r="M37" s="56">
        <f>PLRS!$D$2</f>
        <v>0</v>
      </c>
      <c r="N37" s="56">
        <f>PLRS!$D$3</f>
        <v>0</v>
      </c>
      <c r="O37" s="56" t="str">
        <f>'Non-ACA Enrollment'!$I$8</f>
        <v>Grandfathered</v>
      </c>
      <c r="P37" s="56">
        <f>'Non-ACA Enrollment'!H45</f>
        <v>49</v>
      </c>
      <c r="Q37" s="74">
        <f>'Non-ACA Enrollment'!I45</f>
        <v>0</v>
      </c>
      <c r="R37" s="74">
        <f>'Non-ACA Enrollment'!J45</f>
        <v>0</v>
      </c>
      <c r="S37" s="74">
        <f t="shared" si="1"/>
        <v>0</v>
      </c>
      <c r="T37" s="57">
        <f t="shared" ca="1" si="2"/>
        <v>43258</v>
      </c>
    </row>
    <row r="38" spans="2:20">
      <c r="B38" s="57">
        <f>PLRS!$D$5</f>
        <v>0</v>
      </c>
      <c r="C38" s="56">
        <f>PLRS!$D$1</f>
        <v>0</v>
      </c>
      <c r="D38" s="56">
        <f>PLRS!$D$2</f>
        <v>0</v>
      </c>
      <c r="E38" s="56">
        <f>PLRS!$D$3</f>
        <v>0</v>
      </c>
      <c r="F38" s="56" t="str">
        <f>'Non-ACA Enrollment'!B46</f>
        <v>Levy</v>
      </c>
      <c r="G38" s="75" t="str">
        <f>'Non-ACA Enrollment'!$C$9</f>
        <v>Grandfathered</v>
      </c>
      <c r="H38" s="75">
        <f>'Non-ACA Enrollment'!C46</f>
        <v>0</v>
      </c>
      <c r="I38" s="57">
        <f t="shared" ca="1" si="0"/>
        <v>43258</v>
      </c>
      <c r="K38" s="57">
        <f>PLRS!$D$4</f>
        <v>0</v>
      </c>
      <c r="L38" s="56">
        <f>PLRS!$D$1</f>
        <v>0</v>
      </c>
      <c r="M38" s="56">
        <f>PLRS!$D$2</f>
        <v>0</v>
      </c>
      <c r="N38" s="56">
        <f>PLRS!$D$3</f>
        <v>0</v>
      </c>
      <c r="O38" s="56" t="str">
        <f>'Non-ACA Enrollment'!$I$8</f>
        <v>Grandfathered</v>
      </c>
      <c r="P38" s="56">
        <f>'Non-ACA Enrollment'!H46</f>
        <v>50</v>
      </c>
      <c r="Q38" s="74">
        <f>'Non-ACA Enrollment'!I46</f>
        <v>0</v>
      </c>
      <c r="R38" s="74">
        <f>'Non-ACA Enrollment'!J46</f>
        <v>0</v>
      </c>
      <c r="S38" s="74">
        <f t="shared" si="1"/>
        <v>0</v>
      </c>
      <c r="T38" s="57">
        <f t="shared" ca="1" si="2"/>
        <v>43258</v>
      </c>
    </row>
    <row r="39" spans="2:20">
      <c r="B39" s="57">
        <f>PLRS!$D$5</f>
        <v>0</v>
      </c>
      <c r="C39" s="56">
        <f>PLRS!$D$1</f>
        <v>0</v>
      </c>
      <c r="D39" s="56">
        <f>PLRS!$D$2</f>
        <v>0</v>
      </c>
      <c r="E39" s="56">
        <f>PLRS!$D$3</f>
        <v>0</v>
      </c>
      <c r="F39" s="56" t="str">
        <f>'Non-ACA Enrollment'!B47</f>
        <v>Liberty</v>
      </c>
      <c r="G39" s="75" t="str">
        <f>'Non-ACA Enrollment'!$C$9</f>
        <v>Grandfathered</v>
      </c>
      <c r="H39" s="75">
        <f>'Non-ACA Enrollment'!C47</f>
        <v>0</v>
      </c>
      <c r="I39" s="57">
        <f t="shared" ca="1" si="0"/>
        <v>43258</v>
      </c>
      <c r="K39" s="57">
        <f>PLRS!$D$4</f>
        <v>0</v>
      </c>
      <c r="L39" s="56">
        <f>PLRS!$D$1</f>
        <v>0</v>
      </c>
      <c r="M39" s="56">
        <f>PLRS!$D$2</f>
        <v>0</v>
      </c>
      <c r="N39" s="56">
        <f>PLRS!$D$3</f>
        <v>0</v>
      </c>
      <c r="O39" s="56" t="str">
        <f>'Non-ACA Enrollment'!$I$8</f>
        <v>Grandfathered</v>
      </c>
      <c r="P39" s="56">
        <f>'Non-ACA Enrollment'!H47</f>
        <v>51</v>
      </c>
      <c r="Q39" s="74">
        <f>'Non-ACA Enrollment'!I47</f>
        <v>0</v>
      </c>
      <c r="R39" s="74">
        <f>'Non-ACA Enrollment'!J47</f>
        <v>0</v>
      </c>
      <c r="S39" s="74">
        <f t="shared" si="1"/>
        <v>0</v>
      </c>
      <c r="T39" s="57">
        <f t="shared" ca="1" si="2"/>
        <v>43258</v>
      </c>
    </row>
    <row r="40" spans="2:20">
      <c r="B40" s="57">
        <f>PLRS!$D$5</f>
        <v>0</v>
      </c>
      <c r="C40" s="56">
        <f>PLRS!$D$1</f>
        <v>0</v>
      </c>
      <c r="D40" s="56">
        <f>PLRS!$D$2</f>
        <v>0</v>
      </c>
      <c r="E40" s="56">
        <f>PLRS!$D$3</f>
        <v>0</v>
      </c>
      <c r="F40" s="56" t="str">
        <f>'Non-ACA Enrollment'!B48</f>
        <v>Madison</v>
      </c>
      <c r="G40" s="75" t="str">
        <f>'Non-ACA Enrollment'!$C$9</f>
        <v>Grandfathered</v>
      </c>
      <c r="H40" s="75">
        <f>'Non-ACA Enrollment'!C48</f>
        <v>0</v>
      </c>
      <c r="I40" s="57">
        <f t="shared" ca="1" si="0"/>
        <v>43258</v>
      </c>
      <c r="K40" s="57">
        <f>PLRS!$D$4</f>
        <v>0</v>
      </c>
      <c r="L40" s="56">
        <f>PLRS!$D$1</f>
        <v>0</v>
      </c>
      <c r="M40" s="56">
        <f>PLRS!$D$2</f>
        <v>0</v>
      </c>
      <c r="N40" s="56">
        <f>PLRS!$D$3</f>
        <v>0</v>
      </c>
      <c r="O40" s="56" t="str">
        <f>'Non-ACA Enrollment'!$I$8</f>
        <v>Grandfathered</v>
      </c>
      <c r="P40" s="56">
        <f>'Non-ACA Enrollment'!H48</f>
        <v>52</v>
      </c>
      <c r="Q40" s="74">
        <f>'Non-ACA Enrollment'!I48</f>
        <v>0</v>
      </c>
      <c r="R40" s="74">
        <f>'Non-ACA Enrollment'!J48</f>
        <v>0</v>
      </c>
      <c r="S40" s="74">
        <f t="shared" si="1"/>
        <v>0</v>
      </c>
      <c r="T40" s="57">
        <f t="shared" ca="1" si="2"/>
        <v>43258</v>
      </c>
    </row>
    <row r="41" spans="2:20">
      <c r="B41" s="57">
        <f>PLRS!$D$5</f>
        <v>0</v>
      </c>
      <c r="C41" s="56">
        <f>PLRS!$D$1</f>
        <v>0</v>
      </c>
      <c r="D41" s="56">
        <f>PLRS!$D$2</f>
        <v>0</v>
      </c>
      <c r="E41" s="56">
        <f>PLRS!$D$3</f>
        <v>0</v>
      </c>
      <c r="F41" s="56" t="str">
        <f>'Non-ACA Enrollment'!B49</f>
        <v>Manatee</v>
      </c>
      <c r="G41" s="75" t="str">
        <f>'Non-ACA Enrollment'!$C$9</f>
        <v>Grandfathered</v>
      </c>
      <c r="H41" s="75">
        <f>'Non-ACA Enrollment'!C49</f>
        <v>0</v>
      </c>
      <c r="I41" s="57">
        <f t="shared" ca="1" si="0"/>
        <v>43258</v>
      </c>
      <c r="K41" s="57">
        <f>PLRS!$D$4</f>
        <v>0</v>
      </c>
      <c r="L41" s="56">
        <f>PLRS!$D$1</f>
        <v>0</v>
      </c>
      <c r="M41" s="56">
        <f>PLRS!$D$2</f>
        <v>0</v>
      </c>
      <c r="N41" s="56">
        <f>PLRS!$D$3</f>
        <v>0</v>
      </c>
      <c r="O41" s="56" t="str">
        <f>'Non-ACA Enrollment'!$I$8</f>
        <v>Grandfathered</v>
      </c>
      <c r="P41" s="56">
        <f>'Non-ACA Enrollment'!H49</f>
        <v>53</v>
      </c>
      <c r="Q41" s="74">
        <f>'Non-ACA Enrollment'!I49</f>
        <v>0</v>
      </c>
      <c r="R41" s="74">
        <f>'Non-ACA Enrollment'!J49</f>
        <v>0</v>
      </c>
      <c r="S41" s="74">
        <f t="shared" si="1"/>
        <v>0</v>
      </c>
      <c r="T41" s="57">
        <f t="shared" ca="1" si="2"/>
        <v>43258</v>
      </c>
    </row>
    <row r="42" spans="2:20">
      <c r="B42" s="57">
        <f>PLRS!$D$5</f>
        <v>0</v>
      </c>
      <c r="C42" s="56">
        <f>PLRS!$D$1</f>
        <v>0</v>
      </c>
      <c r="D42" s="56">
        <f>PLRS!$D$2</f>
        <v>0</v>
      </c>
      <c r="E42" s="56">
        <f>PLRS!$D$3</f>
        <v>0</v>
      </c>
      <c r="F42" s="56" t="str">
        <f>'Non-ACA Enrollment'!B50</f>
        <v>Marion</v>
      </c>
      <c r="G42" s="75" t="str">
        <f>'Non-ACA Enrollment'!$C$9</f>
        <v>Grandfathered</v>
      </c>
      <c r="H42" s="75">
        <f>'Non-ACA Enrollment'!C50</f>
        <v>0</v>
      </c>
      <c r="I42" s="57">
        <f t="shared" ca="1" si="0"/>
        <v>43258</v>
      </c>
      <c r="K42" s="57">
        <f>PLRS!$D$4</f>
        <v>0</v>
      </c>
      <c r="L42" s="56">
        <f>PLRS!$D$1</f>
        <v>0</v>
      </c>
      <c r="M42" s="56">
        <f>PLRS!$D$2</f>
        <v>0</v>
      </c>
      <c r="N42" s="56">
        <f>PLRS!$D$3</f>
        <v>0</v>
      </c>
      <c r="O42" s="56" t="str">
        <f>'Non-ACA Enrollment'!$I$8</f>
        <v>Grandfathered</v>
      </c>
      <c r="P42" s="56">
        <f>'Non-ACA Enrollment'!H50</f>
        <v>54</v>
      </c>
      <c r="Q42" s="74">
        <f>'Non-ACA Enrollment'!I50</f>
        <v>0</v>
      </c>
      <c r="R42" s="74">
        <f>'Non-ACA Enrollment'!J50</f>
        <v>0</v>
      </c>
      <c r="S42" s="74">
        <f t="shared" si="1"/>
        <v>0</v>
      </c>
      <c r="T42" s="57">
        <f t="shared" ca="1" si="2"/>
        <v>43258</v>
      </c>
    </row>
    <row r="43" spans="2:20">
      <c r="B43" s="57">
        <f>PLRS!$D$5</f>
        <v>0</v>
      </c>
      <c r="C43" s="56">
        <f>PLRS!$D$1</f>
        <v>0</v>
      </c>
      <c r="D43" s="56">
        <f>PLRS!$D$2</f>
        <v>0</v>
      </c>
      <c r="E43" s="56">
        <f>PLRS!$D$3</f>
        <v>0</v>
      </c>
      <c r="F43" s="56" t="str">
        <f>'Non-ACA Enrollment'!B51</f>
        <v>Martin</v>
      </c>
      <c r="G43" s="75" t="str">
        <f>'Non-ACA Enrollment'!$C$9</f>
        <v>Grandfathered</v>
      </c>
      <c r="H43" s="75">
        <f>'Non-ACA Enrollment'!C51</f>
        <v>0</v>
      </c>
      <c r="I43" s="57">
        <f t="shared" ca="1" si="0"/>
        <v>43258</v>
      </c>
      <c r="K43" s="57">
        <f>PLRS!$D$4</f>
        <v>0</v>
      </c>
      <c r="L43" s="56">
        <f>PLRS!$D$1</f>
        <v>0</v>
      </c>
      <c r="M43" s="56">
        <f>PLRS!$D$2</f>
        <v>0</v>
      </c>
      <c r="N43" s="56">
        <f>PLRS!$D$3</f>
        <v>0</v>
      </c>
      <c r="O43" s="56" t="str">
        <f>'Non-ACA Enrollment'!$I$8</f>
        <v>Grandfathered</v>
      </c>
      <c r="P43" s="56">
        <f>'Non-ACA Enrollment'!H51</f>
        <v>55</v>
      </c>
      <c r="Q43" s="74">
        <f>'Non-ACA Enrollment'!I51</f>
        <v>0</v>
      </c>
      <c r="R43" s="74">
        <f>'Non-ACA Enrollment'!J51</f>
        <v>0</v>
      </c>
      <c r="S43" s="74">
        <f t="shared" si="1"/>
        <v>0</v>
      </c>
      <c r="T43" s="57">
        <f t="shared" ca="1" si="2"/>
        <v>43258</v>
      </c>
    </row>
    <row r="44" spans="2:20">
      <c r="B44" s="57">
        <f>PLRS!$D$5</f>
        <v>0</v>
      </c>
      <c r="C44" s="56">
        <f>PLRS!$D$1</f>
        <v>0</v>
      </c>
      <c r="D44" s="56">
        <f>PLRS!$D$2</f>
        <v>0</v>
      </c>
      <c r="E44" s="56">
        <f>PLRS!$D$3</f>
        <v>0</v>
      </c>
      <c r="F44" s="56" t="str">
        <f>'Non-ACA Enrollment'!B52</f>
        <v>Miami-Dade</v>
      </c>
      <c r="G44" s="75" t="str">
        <f>'Non-ACA Enrollment'!$C$9</f>
        <v>Grandfathered</v>
      </c>
      <c r="H44" s="75">
        <f>'Non-ACA Enrollment'!C52</f>
        <v>0</v>
      </c>
      <c r="I44" s="57">
        <f t="shared" ca="1" si="0"/>
        <v>43258</v>
      </c>
      <c r="K44" s="57">
        <f>PLRS!$D$4</f>
        <v>0</v>
      </c>
      <c r="L44" s="56">
        <f>PLRS!$D$1</f>
        <v>0</v>
      </c>
      <c r="M44" s="56">
        <f>PLRS!$D$2</f>
        <v>0</v>
      </c>
      <c r="N44" s="56">
        <f>PLRS!$D$3</f>
        <v>0</v>
      </c>
      <c r="O44" s="56" t="str">
        <f>'Non-ACA Enrollment'!$I$8</f>
        <v>Grandfathered</v>
      </c>
      <c r="P44" s="56">
        <f>'Non-ACA Enrollment'!H52</f>
        <v>56</v>
      </c>
      <c r="Q44" s="74">
        <f>'Non-ACA Enrollment'!I52</f>
        <v>0</v>
      </c>
      <c r="R44" s="74">
        <f>'Non-ACA Enrollment'!J52</f>
        <v>0</v>
      </c>
      <c r="S44" s="74">
        <f t="shared" si="1"/>
        <v>0</v>
      </c>
      <c r="T44" s="57">
        <f t="shared" ca="1" si="2"/>
        <v>43258</v>
      </c>
    </row>
    <row r="45" spans="2:20">
      <c r="B45" s="57">
        <f>PLRS!$D$5</f>
        <v>0</v>
      </c>
      <c r="C45" s="56">
        <f>PLRS!$D$1</f>
        <v>0</v>
      </c>
      <c r="D45" s="56">
        <f>PLRS!$D$2</f>
        <v>0</v>
      </c>
      <c r="E45" s="56">
        <f>PLRS!$D$3</f>
        <v>0</v>
      </c>
      <c r="F45" s="56" t="str">
        <f>'Non-ACA Enrollment'!B53</f>
        <v>Monroe</v>
      </c>
      <c r="G45" s="75" t="str">
        <f>'Non-ACA Enrollment'!$C$9</f>
        <v>Grandfathered</v>
      </c>
      <c r="H45" s="75">
        <f>'Non-ACA Enrollment'!C53</f>
        <v>0</v>
      </c>
      <c r="I45" s="57">
        <f t="shared" ca="1" si="0"/>
        <v>43258</v>
      </c>
      <c r="K45" s="57">
        <f>PLRS!$D$4</f>
        <v>0</v>
      </c>
      <c r="L45" s="56">
        <f>PLRS!$D$1</f>
        <v>0</v>
      </c>
      <c r="M45" s="56">
        <f>PLRS!$D$2</f>
        <v>0</v>
      </c>
      <c r="N45" s="56">
        <f>PLRS!$D$3</f>
        <v>0</v>
      </c>
      <c r="O45" s="56" t="str">
        <f>'Non-ACA Enrollment'!$I$8</f>
        <v>Grandfathered</v>
      </c>
      <c r="P45" s="56">
        <f>'Non-ACA Enrollment'!H53</f>
        <v>57</v>
      </c>
      <c r="Q45" s="74">
        <f>'Non-ACA Enrollment'!I53</f>
        <v>0</v>
      </c>
      <c r="R45" s="74">
        <f>'Non-ACA Enrollment'!J53</f>
        <v>0</v>
      </c>
      <c r="S45" s="74">
        <f t="shared" si="1"/>
        <v>0</v>
      </c>
      <c r="T45" s="57">
        <f t="shared" ca="1" si="2"/>
        <v>43258</v>
      </c>
    </row>
    <row r="46" spans="2:20">
      <c r="B46" s="57">
        <f>PLRS!$D$5</f>
        <v>0</v>
      </c>
      <c r="C46" s="56">
        <f>PLRS!$D$1</f>
        <v>0</v>
      </c>
      <c r="D46" s="56">
        <f>PLRS!$D$2</f>
        <v>0</v>
      </c>
      <c r="E46" s="56">
        <f>PLRS!$D$3</f>
        <v>0</v>
      </c>
      <c r="F46" s="56" t="str">
        <f>'Non-ACA Enrollment'!B54</f>
        <v>Nassau</v>
      </c>
      <c r="G46" s="75" t="str">
        <f>'Non-ACA Enrollment'!$C$9</f>
        <v>Grandfathered</v>
      </c>
      <c r="H46" s="75">
        <f>'Non-ACA Enrollment'!C54</f>
        <v>0</v>
      </c>
      <c r="I46" s="57">
        <f t="shared" ca="1" si="0"/>
        <v>43258</v>
      </c>
      <c r="K46" s="57">
        <f>PLRS!$D$4</f>
        <v>0</v>
      </c>
      <c r="L46" s="56">
        <f>PLRS!$D$1</f>
        <v>0</v>
      </c>
      <c r="M46" s="56">
        <f>PLRS!$D$2</f>
        <v>0</v>
      </c>
      <c r="N46" s="56">
        <f>PLRS!$D$3</f>
        <v>0</v>
      </c>
      <c r="O46" s="56" t="str">
        <f>'Non-ACA Enrollment'!$I$8</f>
        <v>Grandfathered</v>
      </c>
      <c r="P46" s="56">
        <f>'Non-ACA Enrollment'!H54</f>
        <v>58</v>
      </c>
      <c r="Q46" s="74">
        <f>'Non-ACA Enrollment'!I54</f>
        <v>0</v>
      </c>
      <c r="R46" s="74">
        <f>'Non-ACA Enrollment'!J54</f>
        <v>0</v>
      </c>
      <c r="S46" s="74">
        <f t="shared" si="1"/>
        <v>0</v>
      </c>
      <c r="T46" s="57">
        <f t="shared" ca="1" si="2"/>
        <v>43258</v>
      </c>
    </row>
    <row r="47" spans="2:20">
      <c r="B47" s="57">
        <f>PLRS!$D$5</f>
        <v>0</v>
      </c>
      <c r="C47" s="56">
        <f>PLRS!$D$1</f>
        <v>0</v>
      </c>
      <c r="D47" s="56">
        <f>PLRS!$D$2</f>
        <v>0</v>
      </c>
      <c r="E47" s="56">
        <f>PLRS!$D$3</f>
        <v>0</v>
      </c>
      <c r="F47" s="56" t="str">
        <f>'Non-ACA Enrollment'!B55</f>
        <v>Okaloosa</v>
      </c>
      <c r="G47" s="75" t="str">
        <f>'Non-ACA Enrollment'!$C$9</f>
        <v>Grandfathered</v>
      </c>
      <c r="H47" s="75">
        <f>'Non-ACA Enrollment'!C55</f>
        <v>0</v>
      </c>
      <c r="I47" s="57">
        <f t="shared" ca="1" si="0"/>
        <v>43258</v>
      </c>
      <c r="K47" s="57">
        <f>PLRS!$D$4</f>
        <v>0</v>
      </c>
      <c r="L47" s="56">
        <f>PLRS!$D$1</f>
        <v>0</v>
      </c>
      <c r="M47" s="56">
        <f>PLRS!$D$2</f>
        <v>0</v>
      </c>
      <c r="N47" s="56">
        <f>PLRS!$D$3</f>
        <v>0</v>
      </c>
      <c r="O47" s="56" t="str">
        <f>'Non-ACA Enrollment'!$I$8</f>
        <v>Grandfathered</v>
      </c>
      <c r="P47" s="56">
        <f>'Non-ACA Enrollment'!H55</f>
        <v>59</v>
      </c>
      <c r="Q47" s="74">
        <f>'Non-ACA Enrollment'!I55</f>
        <v>0</v>
      </c>
      <c r="R47" s="74">
        <f>'Non-ACA Enrollment'!J55</f>
        <v>0</v>
      </c>
      <c r="S47" s="74">
        <f t="shared" si="1"/>
        <v>0</v>
      </c>
      <c r="T47" s="57">
        <f t="shared" ca="1" si="2"/>
        <v>43258</v>
      </c>
    </row>
    <row r="48" spans="2:20">
      <c r="B48" s="57">
        <f>PLRS!$D$5</f>
        <v>0</v>
      </c>
      <c r="C48" s="56">
        <f>PLRS!$D$1</f>
        <v>0</v>
      </c>
      <c r="D48" s="56">
        <f>PLRS!$D$2</f>
        <v>0</v>
      </c>
      <c r="E48" s="56">
        <f>PLRS!$D$3</f>
        <v>0</v>
      </c>
      <c r="F48" s="56" t="str">
        <f>'Non-ACA Enrollment'!B56</f>
        <v>Okeechobee</v>
      </c>
      <c r="G48" s="75" t="str">
        <f>'Non-ACA Enrollment'!$C$9</f>
        <v>Grandfathered</v>
      </c>
      <c r="H48" s="75">
        <f>'Non-ACA Enrollment'!C56</f>
        <v>0</v>
      </c>
      <c r="I48" s="57">
        <f t="shared" ca="1" si="0"/>
        <v>43258</v>
      </c>
      <c r="K48" s="57">
        <f>PLRS!$D$4</f>
        <v>0</v>
      </c>
      <c r="L48" s="56">
        <f>PLRS!$D$1</f>
        <v>0</v>
      </c>
      <c r="M48" s="56">
        <f>PLRS!$D$2</f>
        <v>0</v>
      </c>
      <c r="N48" s="56">
        <f>PLRS!$D$3</f>
        <v>0</v>
      </c>
      <c r="O48" s="56" t="str">
        <f>'Non-ACA Enrollment'!$I$8</f>
        <v>Grandfathered</v>
      </c>
      <c r="P48" s="56">
        <f>'Non-ACA Enrollment'!H56</f>
        <v>60</v>
      </c>
      <c r="Q48" s="74">
        <f>'Non-ACA Enrollment'!I56</f>
        <v>0</v>
      </c>
      <c r="R48" s="74">
        <f>'Non-ACA Enrollment'!J56</f>
        <v>0</v>
      </c>
      <c r="S48" s="74">
        <f t="shared" si="1"/>
        <v>0</v>
      </c>
      <c r="T48" s="57">
        <f t="shared" ca="1" si="2"/>
        <v>43258</v>
      </c>
    </row>
    <row r="49" spans="2:20">
      <c r="B49" s="57">
        <f>PLRS!$D$5</f>
        <v>0</v>
      </c>
      <c r="C49" s="56">
        <f>PLRS!$D$1</f>
        <v>0</v>
      </c>
      <c r="D49" s="56">
        <f>PLRS!$D$2</f>
        <v>0</v>
      </c>
      <c r="E49" s="56">
        <f>PLRS!$D$3</f>
        <v>0</v>
      </c>
      <c r="F49" s="56" t="str">
        <f>'Non-ACA Enrollment'!B57</f>
        <v>Orange</v>
      </c>
      <c r="G49" s="75" t="str">
        <f>'Non-ACA Enrollment'!$C$9</f>
        <v>Grandfathered</v>
      </c>
      <c r="H49" s="75">
        <f>'Non-ACA Enrollment'!C57</f>
        <v>0</v>
      </c>
      <c r="I49" s="57">
        <f t="shared" ca="1" si="0"/>
        <v>43258</v>
      </c>
      <c r="K49" s="57">
        <f>PLRS!$D$4</f>
        <v>0</v>
      </c>
      <c r="L49" s="56">
        <f>PLRS!$D$1</f>
        <v>0</v>
      </c>
      <c r="M49" s="56">
        <f>PLRS!$D$2</f>
        <v>0</v>
      </c>
      <c r="N49" s="56">
        <f>PLRS!$D$3</f>
        <v>0</v>
      </c>
      <c r="O49" s="56" t="str">
        <f>'Non-ACA Enrollment'!$I$8</f>
        <v>Grandfathered</v>
      </c>
      <c r="P49" s="56">
        <f>'Non-ACA Enrollment'!H57</f>
        <v>61</v>
      </c>
      <c r="Q49" s="74">
        <f>'Non-ACA Enrollment'!I57</f>
        <v>0</v>
      </c>
      <c r="R49" s="74">
        <f>'Non-ACA Enrollment'!J57</f>
        <v>0</v>
      </c>
      <c r="S49" s="74">
        <f t="shared" si="1"/>
        <v>0</v>
      </c>
      <c r="T49" s="57">
        <f t="shared" ca="1" si="2"/>
        <v>43258</v>
      </c>
    </row>
    <row r="50" spans="2:20">
      <c r="B50" s="57">
        <f>PLRS!$D$5</f>
        <v>0</v>
      </c>
      <c r="C50" s="56">
        <f>PLRS!$D$1</f>
        <v>0</v>
      </c>
      <c r="D50" s="56">
        <f>PLRS!$D$2</f>
        <v>0</v>
      </c>
      <c r="E50" s="56">
        <f>PLRS!$D$3</f>
        <v>0</v>
      </c>
      <c r="F50" s="56" t="str">
        <f>'Non-ACA Enrollment'!B58</f>
        <v>Osceola</v>
      </c>
      <c r="G50" s="75" t="str">
        <f>'Non-ACA Enrollment'!$C$9</f>
        <v>Grandfathered</v>
      </c>
      <c r="H50" s="75">
        <f>'Non-ACA Enrollment'!C58</f>
        <v>0</v>
      </c>
      <c r="I50" s="57">
        <f t="shared" ca="1" si="0"/>
        <v>43258</v>
      </c>
      <c r="K50" s="57">
        <f>PLRS!$D$4</f>
        <v>0</v>
      </c>
      <c r="L50" s="56">
        <f>PLRS!$D$1</f>
        <v>0</v>
      </c>
      <c r="M50" s="56">
        <f>PLRS!$D$2</f>
        <v>0</v>
      </c>
      <c r="N50" s="56">
        <f>PLRS!$D$3</f>
        <v>0</v>
      </c>
      <c r="O50" s="56" t="str">
        <f>'Non-ACA Enrollment'!$I$8</f>
        <v>Grandfathered</v>
      </c>
      <c r="P50" s="56">
        <f>'Non-ACA Enrollment'!H58</f>
        <v>62</v>
      </c>
      <c r="Q50" s="74">
        <f>'Non-ACA Enrollment'!I58</f>
        <v>0</v>
      </c>
      <c r="R50" s="74">
        <f>'Non-ACA Enrollment'!J58</f>
        <v>0</v>
      </c>
      <c r="S50" s="74">
        <f t="shared" si="1"/>
        <v>0</v>
      </c>
      <c r="T50" s="57">
        <f t="shared" ca="1" si="2"/>
        <v>43258</v>
      </c>
    </row>
    <row r="51" spans="2:20">
      <c r="B51" s="57">
        <f>PLRS!$D$5</f>
        <v>0</v>
      </c>
      <c r="C51" s="56">
        <f>PLRS!$D$1</f>
        <v>0</v>
      </c>
      <c r="D51" s="56">
        <f>PLRS!$D$2</f>
        <v>0</v>
      </c>
      <c r="E51" s="56">
        <f>PLRS!$D$3</f>
        <v>0</v>
      </c>
      <c r="F51" s="56" t="str">
        <f>'Non-ACA Enrollment'!B59</f>
        <v>Palm Beach</v>
      </c>
      <c r="G51" s="75" t="str">
        <f>'Non-ACA Enrollment'!$C$9</f>
        <v>Grandfathered</v>
      </c>
      <c r="H51" s="75">
        <f>'Non-ACA Enrollment'!C59</f>
        <v>0</v>
      </c>
      <c r="I51" s="57">
        <f t="shared" ca="1" si="0"/>
        <v>43258</v>
      </c>
      <c r="K51" s="57">
        <f>PLRS!$D$4</f>
        <v>0</v>
      </c>
      <c r="L51" s="56">
        <f>PLRS!$D$1</f>
        <v>0</v>
      </c>
      <c r="M51" s="56">
        <f>PLRS!$D$2</f>
        <v>0</v>
      </c>
      <c r="N51" s="56">
        <f>PLRS!$D$3</f>
        <v>0</v>
      </c>
      <c r="O51" s="56" t="str">
        <f>'Non-ACA Enrollment'!$I$8</f>
        <v>Grandfathered</v>
      </c>
      <c r="P51" s="56">
        <f>'Non-ACA Enrollment'!H59</f>
        <v>63</v>
      </c>
      <c r="Q51" s="74">
        <f>'Non-ACA Enrollment'!I59</f>
        <v>0</v>
      </c>
      <c r="R51" s="74">
        <f>'Non-ACA Enrollment'!J59</f>
        <v>0</v>
      </c>
      <c r="S51" s="74">
        <f t="shared" si="1"/>
        <v>0</v>
      </c>
      <c r="T51" s="57">
        <f t="shared" ca="1" si="2"/>
        <v>43258</v>
      </c>
    </row>
    <row r="52" spans="2:20">
      <c r="B52" s="57">
        <f>PLRS!$D$5</f>
        <v>0</v>
      </c>
      <c r="C52" s="56">
        <f>PLRS!$D$1</f>
        <v>0</v>
      </c>
      <c r="D52" s="56">
        <f>PLRS!$D$2</f>
        <v>0</v>
      </c>
      <c r="E52" s="56">
        <f>PLRS!$D$3</f>
        <v>0</v>
      </c>
      <c r="F52" s="56" t="str">
        <f>'Non-ACA Enrollment'!B60</f>
        <v>Pasco</v>
      </c>
      <c r="G52" s="75" t="str">
        <f>'Non-ACA Enrollment'!$C$9</f>
        <v>Grandfathered</v>
      </c>
      <c r="H52" s="75">
        <f>'Non-ACA Enrollment'!C60</f>
        <v>0</v>
      </c>
      <c r="I52" s="57">
        <f t="shared" ca="1" si="0"/>
        <v>43258</v>
      </c>
      <c r="K52" s="57">
        <f>PLRS!$D$4</f>
        <v>0</v>
      </c>
      <c r="L52" s="56">
        <f>PLRS!$D$1</f>
        <v>0</v>
      </c>
      <c r="M52" s="56">
        <f>PLRS!$D$2</f>
        <v>0</v>
      </c>
      <c r="N52" s="56">
        <f>PLRS!$D$3</f>
        <v>0</v>
      </c>
      <c r="O52" s="56" t="str">
        <f>'Non-ACA Enrollment'!$I$8</f>
        <v>Grandfathered</v>
      </c>
      <c r="P52" s="56" t="str">
        <f>'Non-ACA Enrollment'!H60</f>
        <v>64+</v>
      </c>
      <c r="Q52" s="74">
        <f>'Non-ACA Enrollment'!I60</f>
        <v>0</v>
      </c>
      <c r="R52" s="74">
        <f>'Non-ACA Enrollment'!J60</f>
        <v>0</v>
      </c>
      <c r="S52" s="74">
        <f t="shared" si="1"/>
        <v>0</v>
      </c>
      <c r="T52" s="57">
        <f t="shared" ca="1" si="2"/>
        <v>43258</v>
      </c>
    </row>
    <row r="53" spans="2:20">
      <c r="B53" s="57">
        <f>PLRS!$D$5</f>
        <v>0</v>
      </c>
      <c r="C53" s="56">
        <f>PLRS!$D$1</f>
        <v>0</v>
      </c>
      <c r="D53" s="56">
        <f>PLRS!$D$2</f>
        <v>0</v>
      </c>
      <c r="E53" s="56">
        <f>PLRS!$D$3</f>
        <v>0</v>
      </c>
      <c r="F53" s="56" t="str">
        <f>'Non-ACA Enrollment'!B61</f>
        <v>Pinellas</v>
      </c>
      <c r="G53" s="75" t="str">
        <f>'Non-ACA Enrollment'!$C$9</f>
        <v>Grandfathered</v>
      </c>
      <c r="H53" s="75">
        <f>'Non-ACA Enrollment'!C61</f>
        <v>0</v>
      </c>
      <c r="I53" s="57">
        <f t="shared" ca="1" si="0"/>
        <v>43258</v>
      </c>
      <c r="K53" s="57">
        <f>PLRS!$D$4</f>
        <v>0</v>
      </c>
      <c r="L53" s="56">
        <f>PLRS!$D$1</f>
        <v>0</v>
      </c>
      <c r="M53" s="56">
        <f>PLRS!$D$2</f>
        <v>0</v>
      </c>
      <c r="N53" s="56">
        <f>PLRS!$D$3</f>
        <v>0</v>
      </c>
      <c r="O53" s="56" t="str">
        <f>'Non-ACA Enrollment'!$I$8</f>
        <v>Grandfathered</v>
      </c>
      <c r="P53" s="56" t="str">
        <f>'Non-ACA Enrollment'!H61</f>
        <v>Total</v>
      </c>
      <c r="Q53" s="74">
        <f>'Non-ACA Enrollment'!I61</f>
        <v>0</v>
      </c>
      <c r="R53" s="74">
        <f>'Non-ACA Enrollment'!J61</f>
        <v>0</v>
      </c>
      <c r="S53" s="74">
        <f t="shared" si="1"/>
        <v>0</v>
      </c>
      <c r="T53" s="57">
        <f t="shared" ca="1" si="2"/>
        <v>43258</v>
      </c>
    </row>
    <row r="54" spans="2:20">
      <c r="B54" s="57">
        <f>PLRS!$D$5</f>
        <v>0</v>
      </c>
      <c r="C54" s="56">
        <f>PLRS!$D$1</f>
        <v>0</v>
      </c>
      <c r="D54" s="56">
        <f>PLRS!$D$2</f>
        <v>0</v>
      </c>
      <c r="E54" s="56">
        <f>PLRS!$D$3</f>
        <v>0</v>
      </c>
      <c r="F54" s="56" t="str">
        <f>'Non-ACA Enrollment'!B62</f>
        <v>Polk</v>
      </c>
      <c r="G54" s="75" t="str">
        <f>'Non-ACA Enrollment'!$C$9</f>
        <v>Grandfathered</v>
      </c>
      <c r="H54" s="75">
        <f>'Non-ACA Enrollment'!C62</f>
        <v>0</v>
      </c>
      <c r="I54" s="57">
        <f t="shared" ca="1" si="0"/>
        <v>43258</v>
      </c>
      <c r="K54" s="57">
        <f>PLRS!$D$4</f>
        <v>0</v>
      </c>
      <c r="L54" s="56">
        <f>PLRS!$D$1</f>
        <v>0</v>
      </c>
      <c r="M54" s="56">
        <f>PLRS!$D$2</f>
        <v>0</v>
      </c>
      <c r="N54" s="56">
        <f>PLRS!$D$3</f>
        <v>0</v>
      </c>
      <c r="O54" s="56" t="str">
        <f>'Non-ACA Enrollment'!$K$8</f>
        <v>Transitional</v>
      </c>
      <c r="P54" s="56" t="str">
        <f>'Non-ACA Enrollment'!H10</f>
        <v>0 - 14</v>
      </c>
      <c r="Q54" s="74">
        <f>'Non-ACA Enrollment'!K10</f>
        <v>0</v>
      </c>
      <c r="R54" s="74">
        <f>'Non-ACA Enrollment'!L10</f>
        <v>0</v>
      </c>
      <c r="S54" s="74">
        <f t="shared" si="1"/>
        <v>0</v>
      </c>
      <c r="T54" s="57">
        <f t="shared" ca="1" si="2"/>
        <v>43258</v>
      </c>
    </row>
    <row r="55" spans="2:20">
      <c r="B55" s="57">
        <f>PLRS!$D$5</f>
        <v>0</v>
      </c>
      <c r="C55" s="56">
        <f>PLRS!$D$1</f>
        <v>0</v>
      </c>
      <c r="D55" s="56">
        <f>PLRS!$D$2</f>
        <v>0</v>
      </c>
      <c r="E55" s="56">
        <f>PLRS!$D$3</f>
        <v>0</v>
      </c>
      <c r="F55" s="56" t="str">
        <f>'Non-ACA Enrollment'!B63</f>
        <v>Putnam</v>
      </c>
      <c r="G55" s="75" t="str">
        <f>'Non-ACA Enrollment'!$C$9</f>
        <v>Grandfathered</v>
      </c>
      <c r="H55" s="75">
        <f>'Non-ACA Enrollment'!C63</f>
        <v>0</v>
      </c>
      <c r="I55" s="57">
        <f t="shared" ca="1" si="0"/>
        <v>43258</v>
      </c>
      <c r="K55" s="57">
        <f>PLRS!$D$4</f>
        <v>0</v>
      </c>
      <c r="L55" s="56">
        <f>PLRS!$D$1</f>
        <v>0</v>
      </c>
      <c r="M55" s="56">
        <f>PLRS!$D$2</f>
        <v>0</v>
      </c>
      <c r="N55" s="56">
        <f>PLRS!$D$3</f>
        <v>0</v>
      </c>
      <c r="O55" s="56" t="str">
        <f>'Non-ACA Enrollment'!$K$8</f>
        <v>Transitional</v>
      </c>
      <c r="P55" s="56">
        <f>'Non-ACA Enrollment'!H11</f>
        <v>15</v>
      </c>
      <c r="Q55" s="74">
        <f>'Non-ACA Enrollment'!K11</f>
        <v>0</v>
      </c>
      <c r="R55" s="74">
        <f>'Non-ACA Enrollment'!L11</f>
        <v>0</v>
      </c>
      <c r="S55" s="74">
        <f t="shared" ref="S55:S105" si="3">Q55+R55</f>
        <v>0</v>
      </c>
      <c r="T55" s="57">
        <f t="shared" ca="1" si="2"/>
        <v>43258</v>
      </c>
    </row>
    <row r="56" spans="2:20">
      <c r="B56" s="57">
        <f>PLRS!$D$5</f>
        <v>0</v>
      </c>
      <c r="C56" s="56">
        <f>PLRS!$D$1</f>
        <v>0</v>
      </c>
      <c r="D56" s="56">
        <f>PLRS!$D$2</f>
        <v>0</v>
      </c>
      <c r="E56" s="56">
        <f>PLRS!$D$3</f>
        <v>0</v>
      </c>
      <c r="F56" s="56" t="str">
        <f>'Non-ACA Enrollment'!B64</f>
        <v>St. Johns</v>
      </c>
      <c r="G56" s="75" t="str">
        <f>'Non-ACA Enrollment'!$C$9</f>
        <v>Grandfathered</v>
      </c>
      <c r="H56" s="75">
        <f>'Non-ACA Enrollment'!C64</f>
        <v>0</v>
      </c>
      <c r="I56" s="57">
        <f t="shared" ca="1" si="0"/>
        <v>43258</v>
      </c>
      <c r="K56" s="57">
        <f>PLRS!$D$4</f>
        <v>0</v>
      </c>
      <c r="L56" s="56">
        <f>PLRS!$D$1</f>
        <v>0</v>
      </c>
      <c r="M56" s="56">
        <f>PLRS!$D$2</f>
        <v>0</v>
      </c>
      <c r="N56" s="56">
        <f>PLRS!$D$3</f>
        <v>0</v>
      </c>
      <c r="O56" s="56" t="str">
        <f>'Non-ACA Enrollment'!$K$8</f>
        <v>Transitional</v>
      </c>
      <c r="P56" s="56">
        <f>'Non-ACA Enrollment'!H12</f>
        <v>16</v>
      </c>
      <c r="Q56" s="74">
        <f>'Non-ACA Enrollment'!K12</f>
        <v>0</v>
      </c>
      <c r="R56" s="74">
        <f>'Non-ACA Enrollment'!L12</f>
        <v>0</v>
      </c>
      <c r="S56" s="74">
        <f t="shared" si="3"/>
        <v>0</v>
      </c>
      <c r="T56" s="57">
        <f t="shared" ca="1" si="2"/>
        <v>43258</v>
      </c>
    </row>
    <row r="57" spans="2:20">
      <c r="B57" s="57">
        <f>PLRS!$D$5</f>
        <v>0</v>
      </c>
      <c r="C57" s="56">
        <f>PLRS!$D$1</f>
        <v>0</v>
      </c>
      <c r="D57" s="56">
        <f>PLRS!$D$2</f>
        <v>0</v>
      </c>
      <c r="E57" s="56">
        <f>PLRS!$D$3</f>
        <v>0</v>
      </c>
      <c r="F57" s="56" t="str">
        <f>'Non-ACA Enrollment'!B65</f>
        <v>St. Lucie</v>
      </c>
      <c r="G57" s="75" t="str">
        <f>'Non-ACA Enrollment'!$C$9</f>
        <v>Grandfathered</v>
      </c>
      <c r="H57" s="75">
        <f>'Non-ACA Enrollment'!C65</f>
        <v>0</v>
      </c>
      <c r="I57" s="57">
        <f t="shared" ca="1" si="0"/>
        <v>43258</v>
      </c>
      <c r="K57" s="57">
        <f>PLRS!$D$4</f>
        <v>0</v>
      </c>
      <c r="L57" s="56">
        <f>PLRS!$D$1</f>
        <v>0</v>
      </c>
      <c r="M57" s="56">
        <f>PLRS!$D$2</f>
        <v>0</v>
      </c>
      <c r="N57" s="56">
        <f>PLRS!$D$3</f>
        <v>0</v>
      </c>
      <c r="O57" s="56" t="str">
        <f>'Non-ACA Enrollment'!$K$8</f>
        <v>Transitional</v>
      </c>
      <c r="P57" s="56">
        <f>'Non-ACA Enrollment'!H13</f>
        <v>17</v>
      </c>
      <c r="Q57" s="74">
        <f>'Non-ACA Enrollment'!K13</f>
        <v>0</v>
      </c>
      <c r="R57" s="74">
        <f>'Non-ACA Enrollment'!L13</f>
        <v>0</v>
      </c>
      <c r="S57" s="74">
        <f t="shared" si="3"/>
        <v>0</v>
      </c>
      <c r="T57" s="57">
        <f t="shared" ca="1" si="2"/>
        <v>43258</v>
      </c>
    </row>
    <row r="58" spans="2:20">
      <c r="B58" s="57">
        <f>PLRS!$D$5</f>
        <v>0</v>
      </c>
      <c r="C58" s="56">
        <f>PLRS!$D$1</f>
        <v>0</v>
      </c>
      <c r="D58" s="56">
        <f>PLRS!$D$2</f>
        <v>0</v>
      </c>
      <c r="E58" s="56">
        <f>PLRS!$D$3</f>
        <v>0</v>
      </c>
      <c r="F58" s="56" t="str">
        <f>'Non-ACA Enrollment'!B66</f>
        <v>Santa Rosa</v>
      </c>
      <c r="G58" s="75" t="str">
        <f>'Non-ACA Enrollment'!$C$9</f>
        <v>Grandfathered</v>
      </c>
      <c r="H58" s="75">
        <f>'Non-ACA Enrollment'!C66</f>
        <v>0</v>
      </c>
      <c r="I58" s="57">
        <f t="shared" ca="1" si="0"/>
        <v>43258</v>
      </c>
      <c r="K58" s="57">
        <f>PLRS!$D$4</f>
        <v>0</v>
      </c>
      <c r="L58" s="56">
        <f>PLRS!$D$1</f>
        <v>0</v>
      </c>
      <c r="M58" s="56">
        <f>PLRS!$D$2</f>
        <v>0</v>
      </c>
      <c r="N58" s="56">
        <f>PLRS!$D$3</f>
        <v>0</v>
      </c>
      <c r="O58" s="56" t="str">
        <f>'Non-ACA Enrollment'!$K$8</f>
        <v>Transitional</v>
      </c>
      <c r="P58" s="56">
        <f>'Non-ACA Enrollment'!H14</f>
        <v>18</v>
      </c>
      <c r="Q58" s="74">
        <f>'Non-ACA Enrollment'!K14</f>
        <v>0</v>
      </c>
      <c r="R58" s="74">
        <f>'Non-ACA Enrollment'!L14</f>
        <v>0</v>
      </c>
      <c r="S58" s="74">
        <f t="shared" si="3"/>
        <v>0</v>
      </c>
      <c r="T58" s="57">
        <f t="shared" ca="1" si="2"/>
        <v>43258</v>
      </c>
    </row>
    <row r="59" spans="2:20">
      <c r="B59" s="57">
        <f>PLRS!$D$5</f>
        <v>0</v>
      </c>
      <c r="C59" s="56">
        <f>PLRS!$D$1</f>
        <v>0</v>
      </c>
      <c r="D59" s="56">
        <f>PLRS!$D$2</f>
        <v>0</v>
      </c>
      <c r="E59" s="56">
        <f>PLRS!$D$3</f>
        <v>0</v>
      </c>
      <c r="F59" s="56" t="str">
        <f>'Non-ACA Enrollment'!B67</f>
        <v>Sarasota</v>
      </c>
      <c r="G59" s="75" t="str">
        <f>'Non-ACA Enrollment'!$C$9</f>
        <v>Grandfathered</v>
      </c>
      <c r="H59" s="75">
        <f>'Non-ACA Enrollment'!C67</f>
        <v>0</v>
      </c>
      <c r="I59" s="57">
        <f t="shared" ca="1" si="0"/>
        <v>43258</v>
      </c>
      <c r="K59" s="57">
        <f>PLRS!$D$4</f>
        <v>0</v>
      </c>
      <c r="L59" s="56">
        <f>PLRS!$D$1</f>
        <v>0</v>
      </c>
      <c r="M59" s="56">
        <f>PLRS!$D$2</f>
        <v>0</v>
      </c>
      <c r="N59" s="56">
        <f>PLRS!$D$3</f>
        <v>0</v>
      </c>
      <c r="O59" s="56" t="str">
        <f>'Non-ACA Enrollment'!$K$8</f>
        <v>Transitional</v>
      </c>
      <c r="P59" s="56">
        <f>'Non-ACA Enrollment'!H15</f>
        <v>19</v>
      </c>
      <c r="Q59" s="74">
        <f>'Non-ACA Enrollment'!K15</f>
        <v>0</v>
      </c>
      <c r="R59" s="74">
        <f>'Non-ACA Enrollment'!L15</f>
        <v>0</v>
      </c>
      <c r="S59" s="74">
        <f t="shared" si="3"/>
        <v>0</v>
      </c>
      <c r="T59" s="57">
        <f t="shared" ca="1" si="2"/>
        <v>43258</v>
      </c>
    </row>
    <row r="60" spans="2:20">
      <c r="B60" s="57">
        <f>PLRS!$D$5</f>
        <v>0</v>
      </c>
      <c r="C60" s="56">
        <f>PLRS!$D$1</f>
        <v>0</v>
      </c>
      <c r="D60" s="56">
        <f>PLRS!$D$2</f>
        <v>0</v>
      </c>
      <c r="E60" s="56">
        <f>PLRS!$D$3</f>
        <v>0</v>
      </c>
      <c r="F60" s="56" t="str">
        <f>'Non-ACA Enrollment'!B68</f>
        <v>Seminole</v>
      </c>
      <c r="G60" s="75" t="str">
        <f>'Non-ACA Enrollment'!$C$9</f>
        <v>Grandfathered</v>
      </c>
      <c r="H60" s="75">
        <f>'Non-ACA Enrollment'!C68</f>
        <v>0</v>
      </c>
      <c r="I60" s="57">
        <f t="shared" ca="1" si="0"/>
        <v>43258</v>
      </c>
      <c r="K60" s="57">
        <f>PLRS!$D$4</f>
        <v>0</v>
      </c>
      <c r="L60" s="56">
        <f>PLRS!$D$1</f>
        <v>0</v>
      </c>
      <c r="M60" s="56">
        <f>PLRS!$D$2</f>
        <v>0</v>
      </c>
      <c r="N60" s="56">
        <f>PLRS!$D$3</f>
        <v>0</v>
      </c>
      <c r="O60" s="56" t="str">
        <f>'Non-ACA Enrollment'!$K$8</f>
        <v>Transitional</v>
      </c>
      <c r="P60" s="56">
        <f>'Non-ACA Enrollment'!H16</f>
        <v>20</v>
      </c>
      <c r="Q60" s="74">
        <f>'Non-ACA Enrollment'!K16</f>
        <v>0</v>
      </c>
      <c r="R60" s="74">
        <f>'Non-ACA Enrollment'!L16</f>
        <v>0</v>
      </c>
      <c r="S60" s="74">
        <f t="shared" si="3"/>
        <v>0</v>
      </c>
      <c r="T60" s="57">
        <f t="shared" ca="1" si="2"/>
        <v>43258</v>
      </c>
    </row>
    <row r="61" spans="2:20">
      <c r="B61" s="57">
        <f>PLRS!$D$5</f>
        <v>0</v>
      </c>
      <c r="C61" s="56">
        <f>PLRS!$D$1</f>
        <v>0</v>
      </c>
      <c r="D61" s="56">
        <f>PLRS!$D$2</f>
        <v>0</v>
      </c>
      <c r="E61" s="56">
        <f>PLRS!$D$3</f>
        <v>0</v>
      </c>
      <c r="F61" s="56" t="str">
        <f>'Non-ACA Enrollment'!B69</f>
        <v>Sumter</v>
      </c>
      <c r="G61" s="75" t="str">
        <f>'Non-ACA Enrollment'!$C$9</f>
        <v>Grandfathered</v>
      </c>
      <c r="H61" s="75">
        <f>'Non-ACA Enrollment'!C69</f>
        <v>0</v>
      </c>
      <c r="I61" s="57">
        <f t="shared" ca="1" si="0"/>
        <v>43258</v>
      </c>
      <c r="K61" s="57">
        <f>PLRS!$D$4</f>
        <v>0</v>
      </c>
      <c r="L61" s="56">
        <f>PLRS!$D$1</f>
        <v>0</v>
      </c>
      <c r="M61" s="56">
        <f>PLRS!$D$2</f>
        <v>0</v>
      </c>
      <c r="N61" s="56">
        <f>PLRS!$D$3</f>
        <v>0</v>
      </c>
      <c r="O61" s="56" t="str">
        <f>'Non-ACA Enrollment'!$K$8</f>
        <v>Transitional</v>
      </c>
      <c r="P61" s="56">
        <f>'Non-ACA Enrollment'!H17</f>
        <v>21</v>
      </c>
      <c r="Q61" s="74">
        <f>'Non-ACA Enrollment'!K17</f>
        <v>0</v>
      </c>
      <c r="R61" s="74">
        <f>'Non-ACA Enrollment'!L17</f>
        <v>0</v>
      </c>
      <c r="S61" s="74">
        <f t="shared" si="3"/>
        <v>0</v>
      </c>
      <c r="T61" s="57">
        <f t="shared" ca="1" si="2"/>
        <v>43258</v>
      </c>
    </row>
    <row r="62" spans="2:20">
      <c r="B62" s="57">
        <f>PLRS!$D$5</f>
        <v>0</v>
      </c>
      <c r="C62" s="56">
        <f>PLRS!$D$1</f>
        <v>0</v>
      </c>
      <c r="D62" s="56">
        <f>PLRS!$D$2</f>
        <v>0</v>
      </c>
      <c r="E62" s="56">
        <f>PLRS!$D$3</f>
        <v>0</v>
      </c>
      <c r="F62" s="56" t="str">
        <f>'Non-ACA Enrollment'!B70</f>
        <v>Suwannee</v>
      </c>
      <c r="G62" s="75" t="str">
        <f>'Non-ACA Enrollment'!$C$9</f>
        <v>Grandfathered</v>
      </c>
      <c r="H62" s="75">
        <f>'Non-ACA Enrollment'!C70</f>
        <v>0</v>
      </c>
      <c r="I62" s="57">
        <f t="shared" ca="1" si="0"/>
        <v>43258</v>
      </c>
      <c r="K62" s="57">
        <f>PLRS!$D$4</f>
        <v>0</v>
      </c>
      <c r="L62" s="56">
        <f>PLRS!$D$1</f>
        <v>0</v>
      </c>
      <c r="M62" s="56">
        <f>PLRS!$D$2</f>
        <v>0</v>
      </c>
      <c r="N62" s="56">
        <f>PLRS!$D$3</f>
        <v>0</v>
      </c>
      <c r="O62" s="56" t="str">
        <f>'Non-ACA Enrollment'!$K$8</f>
        <v>Transitional</v>
      </c>
      <c r="P62" s="56">
        <f>'Non-ACA Enrollment'!H18</f>
        <v>22</v>
      </c>
      <c r="Q62" s="74">
        <f>'Non-ACA Enrollment'!K18</f>
        <v>0</v>
      </c>
      <c r="R62" s="74">
        <f>'Non-ACA Enrollment'!L18</f>
        <v>0</v>
      </c>
      <c r="S62" s="74">
        <f t="shared" si="3"/>
        <v>0</v>
      </c>
      <c r="T62" s="57">
        <f t="shared" ca="1" si="2"/>
        <v>43258</v>
      </c>
    </row>
    <row r="63" spans="2:20">
      <c r="B63" s="57">
        <f>PLRS!$D$5</f>
        <v>0</v>
      </c>
      <c r="C63" s="56">
        <f>PLRS!$D$1</f>
        <v>0</v>
      </c>
      <c r="D63" s="56">
        <f>PLRS!$D$2</f>
        <v>0</v>
      </c>
      <c r="E63" s="56">
        <f>PLRS!$D$3</f>
        <v>0</v>
      </c>
      <c r="F63" s="56" t="str">
        <f>'Non-ACA Enrollment'!B71</f>
        <v>Taylor</v>
      </c>
      <c r="G63" s="75" t="str">
        <f>'Non-ACA Enrollment'!$C$9</f>
        <v>Grandfathered</v>
      </c>
      <c r="H63" s="75">
        <f>'Non-ACA Enrollment'!C71</f>
        <v>0</v>
      </c>
      <c r="I63" s="57">
        <f t="shared" ca="1" si="0"/>
        <v>43258</v>
      </c>
      <c r="K63" s="57">
        <f>PLRS!$D$4</f>
        <v>0</v>
      </c>
      <c r="L63" s="56">
        <f>PLRS!$D$1</f>
        <v>0</v>
      </c>
      <c r="M63" s="56">
        <f>PLRS!$D$2</f>
        <v>0</v>
      </c>
      <c r="N63" s="56">
        <f>PLRS!$D$3</f>
        <v>0</v>
      </c>
      <c r="O63" s="56" t="str">
        <f>'Non-ACA Enrollment'!$K$8</f>
        <v>Transitional</v>
      </c>
      <c r="P63" s="56">
        <f>'Non-ACA Enrollment'!H19</f>
        <v>23</v>
      </c>
      <c r="Q63" s="74">
        <f>'Non-ACA Enrollment'!K19</f>
        <v>0</v>
      </c>
      <c r="R63" s="74">
        <f>'Non-ACA Enrollment'!L19</f>
        <v>0</v>
      </c>
      <c r="S63" s="74">
        <f t="shared" si="3"/>
        <v>0</v>
      </c>
      <c r="T63" s="57">
        <f t="shared" ca="1" si="2"/>
        <v>43258</v>
      </c>
    </row>
    <row r="64" spans="2:20">
      <c r="B64" s="57">
        <f>PLRS!$D$5</f>
        <v>0</v>
      </c>
      <c r="C64" s="56">
        <f>PLRS!$D$1</f>
        <v>0</v>
      </c>
      <c r="D64" s="56">
        <f>PLRS!$D$2</f>
        <v>0</v>
      </c>
      <c r="E64" s="56">
        <f>PLRS!$D$3</f>
        <v>0</v>
      </c>
      <c r="F64" s="56" t="str">
        <f>'Non-ACA Enrollment'!B72</f>
        <v>Union</v>
      </c>
      <c r="G64" s="75" t="str">
        <f>'Non-ACA Enrollment'!$C$9</f>
        <v>Grandfathered</v>
      </c>
      <c r="H64" s="75">
        <f>'Non-ACA Enrollment'!C72</f>
        <v>0</v>
      </c>
      <c r="I64" s="57">
        <f t="shared" ca="1" si="0"/>
        <v>43258</v>
      </c>
      <c r="K64" s="57">
        <f>PLRS!$D$4</f>
        <v>0</v>
      </c>
      <c r="L64" s="56">
        <f>PLRS!$D$1</f>
        <v>0</v>
      </c>
      <c r="M64" s="56">
        <f>PLRS!$D$2</f>
        <v>0</v>
      </c>
      <c r="N64" s="56">
        <f>PLRS!$D$3</f>
        <v>0</v>
      </c>
      <c r="O64" s="56" t="str">
        <f>'Non-ACA Enrollment'!$K$8</f>
        <v>Transitional</v>
      </c>
      <c r="P64" s="56">
        <f>'Non-ACA Enrollment'!H20</f>
        <v>24</v>
      </c>
      <c r="Q64" s="74">
        <f>'Non-ACA Enrollment'!K20</f>
        <v>0</v>
      </c>
      <c r="R64" s="74">
        <f>'Non-ACA Enrollment'!L20</f>
        <v>0</v>
      </c>
      <c r="S64" s="74">
        <f t="shared" si="3"/>
        <v>0</v>
      </c>
      <c r="T64" s="57">
        <f t="shared" ca="1" si="2"/>
        <v>43258</v>
      </c>
    </row>
    <row r="65" spans="2:20">
      <c r="B65" s="57">
        <f>PLRS!$D$5</f>
        <v>0</v>
      </c>
      <c r="C65" s="56">
        <f>PLRS!$D$1</f>
        <v>0</v>
      </c>
      <c r="D65" s="56">
        <f>PLRS!$D$2</f>
        <v>0</v>
      </c>
      <c r="E65" s="56">
        <f>PLRS!$D$3</f>
        <v>0</v>
      </c>
      <c r="F65" s="56" t="str">
        <f>'Non-ACA Enrollment'!B73</f>
        <v>Volusia</v>
      </c>
      <c r="G65" s="75" t="str">
        <f>'Non-ACA Enrollment'!$C$9</f>
        <v>Grandfathered</v>
      </c>
      <c r="H65" s="75">
        <f>'Non-ACA Enrollment'!C73</f>
        <v>0</v>
      </c>
      <c r="I65" s="57">
        <f t="shared" ca="1" si="0"/>
        <v>43258</v>
      </c>
      <c r="K65" s="57">
        <f>PLRS!$D$4</f>
        <v>0</v>
      </c>
      <c r="L65" s="56">
        <f>PLRS!$D$1</f>
        <v>0</v>
      </c>
      <c r="M65" s="56">
        <f>PLRS!$D$2</f>
        <v>0</v>
      </c>
      <c r="N65" s="56">
        <f>PLRS!$D$3</f>
        <v>0</v>
      </c>
      <c r="O65" s="56" t="str">
        <f>'Non-ACA Enrollment'!$K$8</f>
        <v>Transitional</v>
      </c>
      <c r="P65" s="56">
        <f>'Non-ACA Enrollment'!H21</f>
        <v>25</v>
      </c>
      <c r="Q65" s="74">
        <f>'Non-ACA Enrollment'!K21</f>
        <v>0</v>
      </c>
      <c r="R65" s="74">
        <f>'Non-ACA Enrollment'!L21</f>
        <v>0</v>
      </c>
      <c r="S65" s="74">
        <f t="shared" si="3"/>
        <v>0</v>
      </c>
      <c r="T65" s="57">
        <f t="shared" ca="1" si="2"/>
        <v>43258</v>
      </c>
    </row>
    <row r="66" spans="2:20">
      <c r="B66" s="57">
        <f>PLRS!$D$5</f>
        <v>0</v>
      </c>
      <c r="C66" s="56">
        <f>PLRS!$D$1</f>
        <v>0</v>
      </c>
      <c r="D66" s="56">
        <f>PLRS!$D$2</f>
        <v>0</v>
      </c>
      <c r="E66" s="56">
        <f>PLRS!$D$3</f>
        <v>0</v>
      </c>
      <c r="F66" s="56" t="str">
        <f>'Non-ACA Enrollment'!B74</f>
        <v>Wakulla</v>
      </c>
      <c r="G66" s="75" t="str">
        <f>'Non-ACA Enrollment'!$C$9</f>
        <v>Grandfathered</v>
      </c>
      <c r="H66" s="75">
        <f>'Non-ACA Enrollment'!C74</f>
        <v>0</v>
      </c>
      <c r="I66" s="57">
        <f t="shared" ca="1" si="0"/>
        <v>43258</v>
      </c>
      <c r="K66" s="57">
        <f>PLRS!$D$4</f>
        <v>0</v>
      </c>
      <c r="L66" s="56">
        <f>PLRS!$D$1</f>
        <v>0</v>
      </c>
      <c r="M66" s="56">
        <f>PLRS!$D$2</f>
        <v>0</v>
      </c>
      <c r="N66" s="56">
        <f>PLRS!$D$3</f>
        <v>0</v>
      </c>
      <c r="O66" s="56" t="str">
        <f>'Non-ACA Enrollment'!$K$8</f>
        <v>Transitional</v>
      </c>
      <c r="P66" s="56">
        <f>'Non-ACA Enrollment'!H22</f>
        <v>26</v>
      </c>
      <c r="Q66" s="74">
        <f>'Non-ACA Enrollment'!K22</f>
        <v>0</v>
      </c>
      <c r="R66" s="74">
        <f>'Non-ACA Enrollment'!L22</f>
        <v>0</v>
      </c>
      <c r="S66" s="74">
        <f t="shared" si="3"/>
        <v>0</v>
      </c>
      <c r="T66" s="57">
        <f t="shared" ca="1" si="2"/>
        <v>43258</v>
      </c>
    </row>
    <row r="67" spans="2:20">
      <c r="B67" s="57">
        <f>PLRS!$D$5</f>
        <v>0</v>
      </c>
      <c r="C67" s="56">
        <f>PLRS!$D$1</f>
        <v>0</v>
      </c>
      <c r="D67" s="56">
        <f>PLRS!$D$2</f>
        <v>0</v>
      </c>
      <c r="E67" s="56">
        <f>PLRS!$D$3</f>
        <v>0</v>
      </c>
      <c r="F67" s="56" t="str">
        <f>'Non-ACA Enrollment'!B75</f>
        <v>Walton</v>
      </c>
      <c r="G67" s="75" t="str">
        <f>'Non-ACA Enrollment'!$C$9</f>
        <v>Grandfathered</v>
      </c>
      <c r="H67" s="75">
        <f>'Non-ACA Enrollment'!C75</f>
        <v>0</v>
      </c>
      <c r="I67" s="57">
        <f t="shared" ca="1" si="0"/>
        <v>43258</v>
      </c>
      <c r="K67" s="57">
        <f>PLRS!$D$4</f>
        <v>0</v>
      </c>
      <c r="L67" s="56">
        <f>PLRS!$D$1</f>
        <v>0</v>
      </c>
      <c r="M67" s="56">
        <f>PLRS!$D$2</f>
        <v>0</v>
      </c>
      <c r="N67" s="56">
        <f>PLRS!$D$3</f>
        <v>0</v>
      </c>
      <c r="O67" s="56" t="str">
        <f>'Non-ACA Enrollment'!$K$8</f>
        <v>Transitional</v>
      </c>
      <c r="P67" s="56">
        <f>'Non-ACA Enrollment'!H23</f>
        <v>27</v>
      </c>
      <c r="Q67" s="74">
        <f>'Non-ACA Enrollment'!K23</f>
        <v>0</v>
      </c>
      <c r="R67" s="74">
        <f>'Non-ACA Enrollment'!L23</f>
        <v>0</v>
      </c>
      <c r="S67" s="74">
        <f t="shared" si="3"/>
        <v>0</v>
      </c>
      <c r="T67" s="57">
        <f t="shared" ca="1" si="2"/>
        <v>43258</v>
      </c>
    </row>
    <row r="68" spans="2:20">
      <c r="B68" s="57">
        <f>PLRS!$D$5</f>
        <v>0</v>
      </c>
      <c r="C68" s="56">
        <f>PLRS!$D$1</f>
        <v>0</v>
      </c>
      <c r="D68" s="56">
        <f>PLRS!$D$2</f>
        <v>0</v>
      </c>
      <c r="E68" s="56">
        <f>PLRS!$D$3</f>
        <v>0</v>
      </c>
      <c r="F68" s="56" t="str">
        <f>'Non-ACA Enrollment'!B76</f>
        <v>Washington</v>
      </c>
      <c r="G68" s="75" t="str">
        <f>'Non-ACA Enrollment'!$C$9</f>
        <v>Grandfathered</v>
      </c>
      <c r="H68" s="75">
        <f>'Non-ACA Enrollment'!C76</f>
        <v>0</v>
      </c>
      <c r="I68" s="57">
        <f t="shared" ref="I68:I131" ca="1" si="4">TODAY()</f>
        <v>43258</v>
      </c>
      <c r="K68" s="57">
        <f>PLRS!$D$4</f>
        <v>0</v>
      </c>
      <c r="L68" s="56">
        <f>PLRS!$D$1</f>
        <v>0</v>
      </c>
      <c r="M68" s="56">
        <f>PLRS!$D$2</f>
        <v>0</v>
      </c>
      <c r="N68" s="56">
        <f>PLRS!$D$3</f>
        <v>0</v>
      </c>
      <c r="O68" s="56" t="str">
        <f>'Non-ACA Enrollment'!$K$8</f>
        <v>Transitional</v>
      </c>
      <c r="P68" s="56">
        <f>'Non-ACA Enrollment'!H24</f>
        <v>28</v>
      </c>
      <c r="Q68" s="74">
        <f>'Non-ACA Enrollment'!K24</f>
        <v>0</v>
      </c>
      <c r="R68" s="74">
        <f>'Non-ACA Enrollment'!L24</f>
        <v>0</v>
      </c>
      <c r="S68" s="74">
        <f t="shared" si="3"/>
        <v>0</v>
      </c>
      <c r="T68" s="57">
        <f t="shared" ref="T68:T105" ca="1" si="5">TODAY()</f>
        <v>43258</v>
      </c>
    </row>
    <row r="69" spans="2:20">
      <c r="B69" s="57">
        <f>PLRS!$D$5</f>
        <v>0</v>
      </c>
      <c r="C69" s="56">
        <f>PLRS!$D$1</f>
        <v>0</v>
      </c>
      <c r="D69" s="56">
        <f>PLRS!$D$2</f>
        <v>0</v>
      </c>
      <c r="E69" s="56">
        <f>PLRS!$D$3</f>
        <v>0</v>
      </c>
      <c r="F69" s="56" t="str">
        <f>'Non-ACA Enrollment'!B77</f>
        <v>Other</v>
      </c>
      <c r="G69" s="75" t="str">
        <f>'Non-ACA Enrollment'!$C$9</f>
        <v>Grandfathered</v>
      </c>
      <c r="H69" s="75">
        <f>'Non-ACA Enrollment'!C77</f>
        <v>0</v>
      </c>
      <c r="I69" s="57">
        <f t="shared" ca="1" si="4"/>
        <v>43258</v>
      </c>
      <c r="K69" s="57">
        <f>PLRS!$D$4</f>
        <v>0</v>
      </c>
      <c r="L69" s="56">
        <f>PLRS!$D$1</f>
        <v>0</v>
      </c>
      <c r="M69" s="56">
        <f>PLRS!$D$2</f>
        <v>0</v>
      </c>
      <c r="N69" s="56">
        <f>PLRS!$D$3</f>
        <v>0</v>
      </c>
      <c r="O69" s="56" t="str">
        <f>'Non-ACA Enrollment'!$K$8</f>
        <v>Transitional</v>
      </c>
      <c r="P69" s="56">
        <f>'Non-ACA Enrollment'!H25</f>
        <v>29</v>
      </c>
      <c r="Q69" s="74">
        <f>'Non-ACA Enrollment'!K25</f>
        <v>0</v>
      </c>
      <c r="R69" s="74">
        <f>'Non-ACA Enrollment'!L25</f>
        <v>0</v>
      </c>
      <c r="S69" s="74">
        <f t="shared" si="3"/>
        <v>0</v>
      </c>
      <c r="T69" s="57">
        <f t="shared" ca="1" si="5"/>
        <v>43258</v>
      </c>
    </row>
    <row r="70" spans="2:20">
      <c r="B70" s="57">
        <f>PLRS!$D$5</f>
        <v>0</v>
      </c>
      <c r="C70" s="56">
        <f>PLRS!$D$1</f>
        <v>0</v>
      </c>
      <c r="D70" s="56">
        <f>PLRS!$D$2</f>
        <v>0</v>
      </c>
      <c r="E70" s="56">
        <f>PLRS!$D$3</f>
        <v>0</v>
      </c>
      <c r="F70" s="56" t="str">
        <f>'Non-ACA Enrollment'!B78</f>
        <v>Total</v>
      </c>
      <c r="G70" s="75" t="str">
        <f>'Non-ACA Enrollment'!$C$9</f>
        <v>Grandfathered</v>
      </c>
      <c r="H70" s="75">
        <f>'Non-ACA Enrollment'!C78</f>
        <v>0</v>
      </c>
      <c r="I70" s="57">
        <f t="shared" ca="1" si="4"/>
        <v>43258</v>
      </c>
      <c r="K70" s="57">
        <f>PLRS!$D$4</f>
        <v>0</v>
      </c>
      <c r="L70" s="56">
        <f>PLRS!$D$1</f>
        <v>0</v>
      </c>
      <c r="M70" s="56">
        <f>PLRS!$D$2</f>
        <v>0</v>
      </c>
      <c r="N70" s="56">
        <f>PLRS!$D$3</f>
        <v>0</v>
      </c>
      <c r="O70" s="56" t="str">
        <f>'Non-ACA Enrollment'!$K$8</f>
        <v>Transitional</v>
      </c>
      <c r="P70" s="56">
        <f>'Non-ACA Enrollment'!H26</f>
        <v>30</v>
      </c>
      <c r="Q70" s="74">
        <f>'Non-ACA Enrollment'!K26</f>
        <v>0</v>
      </c>
      <c r="R70" s="74">
        <f>'Non-ACA Enrollment'!L26</f>
        <v>0</v>
      </c>
      <c r="S70" s="74">
        <f t="shared" si="3"/>
        <v>0</v>
      </c>
      <c r="T70" s="57">
        <f t="shared" ca="1" si="5"/>
        <v>43258</v>
      </c>
    </row>
    <row r="71" spans="2:20">
      <c r="B71" s="57">
        <f>PLRS!$D$5</f>
        <v>0</v>
      </c>
      <c r="C71" s="56">
        <f>PLRS!$D$1</f>
        <v>0</v>
      </c>
      <c r="D71" s="56">
        <f>PLRS!$D$2</f>
        <v>0</v>
      </c>
      <c r="E71" s="56">
        <f>PLRS!$D$3</f>
        <v>0</v>
      </c>
      <c r="F71" s="56" t="str">
        <f>'Non-ACA Enrollment'!B10</f>
        <v>Alachua</v>
      </c>
      <c r="G71" s="75" t="str">
        <f>'Non-ACA Enrollment'!$D$9</f>
        <v>Transitional</v>
      </c>
      <c r="H71" s="75">
        <f>'Non-ACA Enrollment'!D10</f>
        <v>0</v>
      </c>
      <c r="I71" s="57">
        <f t="shared" ca="1" si="4"/>
        <v>43258</v>
      </c>
      <c r="K71" s="57">
        <f>PLRS!$D$4</f>
        <v>0</v>
      </c>
      <c r="L71" s="56">
        <f>PLRS!$D$1</f>
        <v>0</v>
      </c>
      <c r="M71" s="56">
        <f>PLRS!$D$2</f>
        <v>0</v>
      </c>
      <c r="N71" s="56">
        <f>PLRS!$D$3</f>
        <v>0</v>
      </c>
      <c r="O71" s="56" t="str">
        <f>'Non-ACA Enrollment'!$K$8</f>
        <v>Transitional</v>
      </c>
      <c r="P71" s="56">
        <f>'Non-ACA Enrollment'!H27</f>
        <v>31</v>
      </c>
      <c r="Q71" s="74">
        <f>'Non-ACA Enrollment'!K27</f>
        <v>0</v>
      </c>
      <c r="R71" s="74">
        <f>'Non-ACA Enrollment'!L27</f>
        <v>0</v>
      </c>
      <c r="S71" s="74">
        <f t="shared" si="3"/>
        <v>0</v>
      </c>
      <c r="T71" s="57">
        <f t="shared" ca="1" si="5"/>
        <v>43258</v>
      </c>
    </row>
    <row r="72" spans="2:20">
      <c r="B72" s="57">
        <f>PLRS!$D$5</f>
        <v>0</v>
      </c>
      <c r="C72" s="56">
        <f>PLRS!$D$1</f>
        <v>0</v>
      </c>
      <c r="D72" s="56">
        <f>PLRS!$D$2</f>
        <v>0</v>
      </c>
      <c r="E72" s="56">
        <f>PLRS!$D$3</f>
        <v>0</v>
      </c>
      <c r="F72" s="56" t="str">
        <f>'Non-ACA Enrollment'!B11</f>
        <v>Baker</v>
      </c>
      <c r="G72" s="75" t="str">
        <f>'Non-ACA Enrollment'!$D$9</f>
        <v>Transitional</v>
      </c>
      <c r="H72" s="75">
        <f>'Non-ACA Enrollment'!D11</f>
        <v>0</v>
      </c>
      <c r="I72" s="57">
        <f t="shared" ca="1" si="4"/>
        <v>43258</v>
      </c>
      <c r="K72" s="57">
        <f>PLRS!$D$4</f>
        <v>0</v>
      </c>
      <c r="L72" s="56">
        <f>PLRS!$D$1</f>
        <v>0</v>
      </c>
      <c r="M72" s="56">
        <f>PLRS!$D$2</f>
        <v>0</v>
      </c>
      <c r="N72" s="56">
        <f>PLRS!$D$3</f>
        <v>0</v>
      </c>
      <c r="O72" s="56" t="str">
        <f>'Non-ACA Enrollment'!$K$8</f>
        <v>Transitional</v>
      </c>
      <c r="P72" s="56">
        <f>'Non-ACA Enrollment'!H28</f>
        <v>32</v>
      </c>
      <c r="Q72" s="74">
        <f>'Non-ACA Enrollment'!K28</f>
        <v>0</v>
      </c>
      <c r="R72" s="74">
        <f>'Non-ACA Enrollment'!L28</f>
        <v>0</v>
      </c>
      <c r="S72" s="74">
        <f t="shared" si="3"/>
        <v>0</v>
      </c>
      <c r="T72" s="57">
        <f t="shared" ca="1" si="5"/>
        <v>43258</v>
      </c>
    </row>
    <row r="73" spans="2:20">
      <c r="B73" s="57">
        <f>PLRS!$D$5</f>
        <v>0</v>
      </c>
      <c r="C73" s="56">
        <f>PLRS!$D$1</f>
        <v>0</v>
      </c>
      <c r="D73" s="56">
        <f>PLRS!$D$2</f>
        <v>0</v>
      </c>
      <c r="E73" s="56">
        <f>PLRS!$D$3</f>
        <v>0</v>
      </c>
      <c r="F73" s="56" t="str">
        <f>'Non-ACA Enrollment'!B12</f>
        <v>Bay</v>
      </c>
      <c r="G73" s="75" t="str">
        <f>'Non-ACA Enrollment'!$D$9</f>
        <v>Transitional</v>
      </c>
      <c r="H73" s="75">
        <f>'Non-ACA Enrollment'!D12</f>
        <v>0</v>
      </c>
      <c r="I73" s="57">
        <f t="shared" ca="1" si="4"/>
        <v>43258</v>
      </c>
      <c r="K73" s="57">
        <f>PLRS!$D$4</f>
        <v>0</v>
      </c>
      <c r="L73" s="56">
        <f>PLRS!$D$1</f>
        <v>0</v>
      </c>
      <c r="M73" s="56">
        <f>PLRS!$D$2</f>
        <v>0</v>
      </c>
      <c r="N73" s="56">
        <f>PLRS!$D$3</f>
        <v>0</v>
      </c>
      <c r="O73" s="56" t="str">
        <f>'Non-ACA Enrollment'!$K$8</f>
        <v>Transitional</v>
      </c>
      <c r="P73" s="56">
        <f>'Non-ACA Enrollment'!H29</f>
        <v>33</v>
      </c>
      <c r="Q73" s="74">
        <f>'Non-ACA Enrollment'!K29</f>
        <v>0</v>
      </c>
      <c r="R73" s="74">
        <f>'Non-ACA Enrollment'!L29</f>
        <v>0</v>
      </c>
      <c r="S73" s="74">
        <f t="shared" si="3"/>
        <v>0</v>
      </c>
      <c r="T73" s="57">
        <f t="shared" ca="1" si="5"/>
        <v>43258</v>
      </c>
    </row>
    <row r="74" spans="2:20">
      <c r="B74" s="57">
        <f>PLRS!$D$5</f>
        <v>0</v>
      </c>
      <c r="C74" s="56">
        <f>PLRS!$D$1</f>
        <v>0</v>
      </c>
      <c r="D74" s="56">
        <f>PLRS!$D$2</f>
        <v>0</v>
      </c>
      <c r="E74" s="56">
        <f>PLRS!$D$3</f>
        <v>0</v>
      </c>
      <c r="F74" s="56" t="str">
        <f>'Non-ACA Enrollment'!B13</f>
        <v>Bradford</v>
      </c>
      <c r="G74" s="75" t="str">
        <f>'Non-ACA Enrollment'!$D$9</f>
        <v>Transitional</v>
      </c>
      <c r="H74" s="75">
        <f>'Non-ACA Enrollment'!D13</f>
        <v>0</v>
      </c>
      <c r="I74" s="57">
        <f t="shared" ca="1" si="4"/>
        <v>43258</v>
      </c>
      <c r="K74" s="57">
        <f>PLRS!$D$4</f>
        <v>0</v>
      </c>
      <c r="L74" s="56">
        <f>PLRS!$D$1</f>
        <v>0</v>
      </c>
      <c r="M74" s="56">
        <f>PLRS!$D$2</f>
        <v>0</v>
      </c>
      <c r="N74" s="56">
        <f>PLRS!$D$3</f>
        <v>0</v>
      </c>
      <c r="O74" s="56" t="str">
        <f>'Non-ACA Enrollment'!$K$8</f>
        <v>Transitional</v>
      </c>
      <c r="P74" s="56">
        <f>'Non-ACA Enrollment'!H30</f>
        <v>34</v>
      </c>
      <c r="Q74" s="74">
        <f>'Non-ACA Enrollment'!K30</f>
        <v>0</v>
      </c>
      <c r="R74" s="74">
        <f>'Non-ACA Enrollment'!L30</f>
        <v>0</v>
      </c>
      <c r="S74" s="74">
        <f t="shared" si="3"/>
        <v>0</v>
      </c>
      <c r="T74" s="57">
        <f t="shared" ca="1" si="5"/>
        <v>43258</v>
      </c>
    </row>
    <row r="75" spans="2:20">
      <c r="B75" s="57">
        <f>PLRS!$D$5</f>
        <v>0</v>
      </c>
      <c r="C75" s="56">
        <f>PLRS!$D$1</f>
        <v>0</v>
      </c>
      <c r="D75" s="56">
        <f>PLRS!$D$2</f>
        <v>0</v>
      </c>
      <c r="E75" s="56">
        <f>PLRS!$D$3</f>
        <v>0</v>
      </c>
      <c r="F75" s="56" t="str">
        <f>'Non-ACA Enrollment'!B14</f>
        <v>Brevard</v>
      </c>
      <c r="G75" s="75" t="str">
        <f>'Non-ACA Enrollment'!$D$9</f>
        <v>Transitional</v>
      </c>
      <c r="H75" s="75">
        <f>'Non-ACA Enrollment'!D14</f>
        <v>0</v>
      </c>
      <c r="I75" s="57">
        <f t="shared" ca="1" si="4"/>
        <v>43258</v>
      </c>
      <c r="K75" s="57">
        <f>PLRS!$D$4</f>
        <v>0</v>
      </c>
      <c r="L75" s="56">
        <f>PLRS!$D$1</f>
        <v>0</v>
      </c>
      <c r="M75" s="56">
        <f>PLRS!$D$2</f>
        <v>0</v>
      </c>
      <c r="N75" s="56">
        <f>PLRS!$D$3</f>
        <v>0</v>
      </c>
      <c r="O75" s="56" t="str">
        <f>'Non-ACA Enrollment'!$K$8</f>
        <v>Transitional</v>
      </c>
      <c r="P75" s="56">
        <f>'Non-ACA Enrollment'!H31</f>
        <v>35</v>
      </c>
      <c r="Q75" s="74">
        <f>'Non-ACA Enrollment'!K31</f>
        <v>0</v>
      </c>
      <c r="R75" s="74">
        <f>'Non-ACA Enrollment'!L31</f>
        <v>0</v>
      </c>
      <c r="S75" s="74">
        <f t="shared" si="3"/>
        <v>0</v>
      </c>
      <c r="T75" s="57">
        <f t="shared" ca="1" si="5"/>
        <v>43258</v>
      </c>
    </row>
    <row r="76" spans="2:20">
      <c r="B76" s="57">
        <f>PLRS!$D$5</f>
        <v>0</v>
      </c>
      <c r="C76" s="56">
        <f>PLRS!$D$1</f>
        <v>0</v>
      </c>
      <c r="D76" s="56">
        <f>PLRS!$D$2</f>
        <v>0</v>
      </c>
      <c r="E76" s="56">
        <f>PLRS!$D$3</f>
        <v>0</v>
      </c>
      <c r="F76" s="56" t="str">
        <f>'Non-ACA Enrollment'!B15</f>
        <v>Broward</v>
      </c>
      <c r="G76" s="75" t="str">
        <f>'Non-ACA Enrollment'!$D$9</f>
        <v>Transitional</v>
      </c>
      <c r="H76" s="75">
        <f>'Non-ACA Enrollment'!D15</f>
        <v>0</v>
      </c>
      <c r="I76" s="57">
        <f t="shared" ca="1" si="4"/>
        <v>43258</v>
      </c>
      <c r="K76" s="57">
        <f>PLRS!$D$4</f>
        <v>0</v>
      </c>
      <c r="L76" s="56">
        <f>PLRS!$D$1</f>
        <v>0</v>
      </c>
      <c r="M76" s="56">
        <f>PLRS!$D$2</f>
        <v>0</v>
      </c>
      <c r="N76" s="56">
        <f>PLRS!$D$3</f>
        <v>0</v>
      </c>
      <c r="O76" s="56" t="str">
        <f>'Non-ACA Enrollment'!$K$8</f>
        <v>Transitional</v>
      </c>
      <c r="P76" s="56">
        <f>'Non-ACA Enrollment'!H32</f>
        <v>36</v>
      </c>
      <c r="Q76" s="74">
        <f>'Non-ACA Enrollment'!K32</f>
        <v>0</v>
      </c>
      <c r="R76" s="74">
        <f>'Non-ACA Enrollment'!L32</f>
        <v>0</v>
      </c>
      <c r="S76" s="74">
        <f t="shared" si="3"/>
        <v>0</v>
      </c>
      <c r="T76" s="57">
        <f t="shared" ca="1" si="5"/>
        <v>43258</v>
      </c>
    </row>
    <row r="77" spans="2:20">
      <c r="B77" s="57">
        <f>PLRS!$D$5</f>
        <v>0</v>
      </c>
      <c r="C77" s="56">
        <f>PLRS!$D$1</f>
        <v>0</v>
      </c>
      <c r="D77" s="56">
        <f>PLRS!$D$2</f>
        <v>0</v>
      </c>
      <c r="E77" s="56">
        <f>PLRS!$D$3</f>
        <v>0</v>
      </c>
      <c r="F77" s="56" t="str">
        <f>'Non-ACA Enrollment'!B16</f>
        <v>Calhoun</v>
      </c>
      <c r="G77" s="75" t="str">
        <f>'Non-ACA Enrollment'!$D$9</f>
        <v>Transitional</v>
      </c>
      <c r="H77" s="75">
        <f>'Non-ACA Enrollment'!D16</f>
        <v>0</v>
      </c>
      <c r="I77" s="57">
        <f t="shared" ca="1" si="4"/>
        <v>43258</v>
      </c>
      <c r="K77" s="57">
        <f>PLRS!$D$4</f>
        <v>0</v>
      </c>
      <c r="L77" s="56">
        <f>PLRS!$D$1</f>
        <v>0</v>
      </c>
      <c r="M77" s="56">
        <f>PLRS!$D$2</f>
        <v>0</v>
      </c>
      <c r="N77" s="56">
        <f>PLRS!$D$3</f>
        <v>0</v>
      </c>
      <c r="O77" s="56" t="str">
        <f>'Non-ACA Enrollment'!$K$8</f>
        <v>Transitional</v>
      </c>
      <c r="P77" s="56">
        <f>'Non-ACA Enrollment'!H33</f>
        <v>37</v>
      </c>
      <c r="Q77" s="74">
        <f>'Non-ACA Enrollment'!K33</f>
        <v>0</v>
      </c>
      <c r="R77" s="74">
        <f>'Non-ACA Enrollment'!L33</f>
        <v>0</v>
      </c>
      <c r="S77" s="74">
        <f t="shared" si="3"/>
        <v>0</v>
      </c>
      <c r="T77" s="57">
        <f t="shared" ca="1" si="5"/>
        <v>43258</v>
      </c>
    </row>
    <row r="78" spans="2:20">
      <c r="B78" s="57">
        <f>PLRS!$D$5</f>
        <v>0</v>
      </c>
      <c r="C78" s="56">
        <f>PLRS!$D$1</f>
        <v>0</v>
      </c>
      <c r="D78" s="56">
        <f>PLRS!$D$2</f>
        <v>0</v>
      </c>
      <c r="E78" s="56">
        <f>PLRS!$D$3</f>
        <v>0</v>
      </c>
      <c r="F78" s="56" t="str">
        <f>'Non-ACA Enrollment'!B17</f>
        <v>Charlotte</v>
      </c>
      <c r="G78" s="75" t="str">
        <f>'Non-ACA Enrollment'!$D$9</f>
        <v>Transitional</v>
      </c>
      <c r="H78" s="75">
        <f>'Non-ACA Enrollment'!D17</f>
        <v>0</v>
      </c>
      <c r="I78" s="57">
        <f t="shared" ca="1" si="4"/>
        <v>43258</v>
      </c>
      <c r="K78" s="57">
        <f>PLRS!$D$4</f>
        <v>0</v>
      </c>
      <c r="L78" s="56">
        <f>PLRS!$D$1</f>
        <v>0</v>
      </c>
      <c r="M78" s="56">
        <f>PLRS!$D$2</f>
        <v>0</v>
      </c>
      <c r="N78" s="56">
        <f>PLRS!$D$3</f>
        <v>0</v>
      </c>
      <c r="O78" s="56" t="str">
        <f>'Non-ACA Enrollment'!$K$8</f>
        <v>Transitional</v>
      </c>
      <c r="P78" s="56">
        <f>'Non-ACA Enrollment'!H34</f>
        <v>38</v>
      </c>
      <c r="Q78" s="74">
        <f>'Non-ACA Enrollment'!K34</f>
        <v>0</v>
      </c>
      <c r="R78" s="74">
        <f>'Non-ACA Enrollment'!L34</f>
        <v>0</v>
      </c>
      <c r="S78" s="74">
        <f t="shared" si="3"/>
        <v>0</v>
      </c>
      <c r="T78" s="57">
        <f t="shared" ca="1" si="5"/>
        <v>43258</v>
      </c>
    </row>
    <row r="79" spans="2:20">
      <c r="B79" s="57">
        <f>PLRS!$D$5</f>
        <v>0</v>
      </c>
      <c r="C79" s="56">
        <f>PLRS!$D$1</f>
        <v>0</v>
      </c>
      <c r="D79" s="56">
        <f>PLRS!$D$2</f>
        <v>0</v>
      </c>
      <c r="E79" s="56">
        <f>PLRS!$D$3</f>
        <v>0</v>
      </c>
      <c r="F79" s="56" t="str">
        <f>'Non-ACA Enrollment'!B18</f>
        <v>Citrus</v>
      </c>
      <c r="G79" s="75" t="str">
        <f>'Non-ACA Enrollment'!$D$9</f>
        <v>Transitional</v>
      </c>
      <c r="H79" s="75">
        <f>'Non-ACA Enrollment'!D18</f>
        <v>0</v>
      </c>
      <c r="I79" s="57">
        <f t="shared" ca="1" si="4"/>
        <v>43258</v>
      </c>
      <c r="K79" s="57">
        <f>PLRS!$D$4</f>
        <v>0</v>
      </c>
      <c r="L79" s="56">
        <f>PLRS!$D$1</f>
        <v>0</v>
      </c>
      <c r="M79" s="56">
        <f>PLRS!$D$2</f>
        <v>0</v>
      </c>
      <c r="N79" s="56">
        <f>PLRS!$D$3</f>
        <v>0</v>
      </c>
      <c r="O79" s="56" t="str">
        <f>'Non-ACA Enrollment'!$K$8</f>
        <v>Transitional</v>
      </c>
      <c r="P79" s="56">
        <f>'Non-ACA Enrollment'!H35</f>
        <v>39</v>
      </c>
      <c r="Q79" s="74">
        <f>'Non-ACA Enrollment'!K35</f>
        <v>0</v>
      </c>
      <c r="R79" s="74">
        <f>'Non-ACA Enrollment'!L35</f>
        <v>0</v>
      </c>
      <c r="S79" s="74">
        <f t="shared" si="3"/>
        <v>0</v>
      </c>
      <c r="T79" s="57">
        <f t="shared" ca="1" si="5"/>
        <v>43258</v>
      </c>
    </row>
    <row r="80" spans="2:20">
      <c r="B80" s="57">
        <f>PLRS!$D$5</f>
        <v>0</v>
      </c>
      <c r="C80" s="56">
        <f>PLRS!$D$1</f>
        <v>0</v>
      </c>
      <c r="D80" s="56">
        <f>PLRS!$D$2</f>
        <v>0</v>
      </c>
      <c r="E80" s="56">
        <f>PLRS!$D$3</f>
        <v>0</v>
      </c>
      <c r="F80" s="56" t="str">
        <f>'Non-ACA Enrollment'!B19</f>
        <v>Clay</v>
      </c>
      <c r="G80" s="75" t="str">
        <f>'Non-ACA Enrollment'!$D$9</f>
        <v>Transitional</v>
      </c>
      <c r="H80" s="75">
        <f>'Non-ACA Enrollment'!D19</f>
        <v>0</v>
      </c>
      <c r="I80" s="57">
        <f t="shared" ca="1" si="4"/>
        <v>43258</v>
      </c>
      <c r="K80" s="57">
        <f>PLRS!$D$4</f>
        <v>0</v>
      </c>
      <c r="L80" s="56">
        <f>PLRS!$D$1</f>
        <v>0</v>
      </c>
      <c r="M80" s="56">
        <f>PLRS!$D$2</f>
        <v>0</v>
      </c>
      <c r="N80" s="56">
        <f>PLRS!$D$3</f>
        <v>0</v>
      </c>
      <c r="O80" s="56" t="str">
        <f>'Non-ACA Enrollment'!$K$8</f>
        <v>Transitional</v>
      </c>
      <c r="P80" s="56">
        <f>'Non-ACA Enrollment'!H36</f>
        <v>40</v>
      </c>
      <c r="Q80" s="74">
        <f>'Non-ACA Enrollment'!K36</f>
        <v>0</v>
      </c>
      <c r="R80" s="74">
        <f>'Non-ACA Enrollment'!L36</f>
        <v>0</v>
      </c>
      <c r="S80" s="74">
        <f t="shared" si="3"/>
        <v>0</v>
      </c>
      <c r="T80" s="57">
        <f t="shared" ca="1" si="5"/>
        <v>43258</v>
      </c>
    </row>
    <row r="81" spans="2:20">
      <c r="B81" s="57">
        <f>PLRS!$D$5</f>
        <v>0</v>
      </c>
      <c r="C81" s="56">
        <f>PLRS!$D$1</f>
        <v>0</v>
      </c>
      <c r="D81" s="56">
        <f>PLRS!$D$2</f>
        <v>0</v>
      </c>
      <c r="E81" s="56">
        <f>PLRS!$D$3</f>
        <v>0</v>
      </c>
      <c r="F81" s="56" t="str">
        <f>'Non-ACA Enrollment'!B20</f>
        <v>Collier</v>
      </c>
      <c r="G81" s="75" t="str">
        <f>'Non-ACA Enrollment'!$D$9</f>
        <v>Transitional</v>
      </c>
      <c r="H81" s="75">
        <f>'Non-ACA Enrollment'!D20</f>
        <v>0</v>
      </c>
      <c r="I81" s="57">
        <f t="shared" ca="1" si="4"/>
        <v>43258</v>
      </c>
      <c r="K81" s="57">
        <f>PLRS!$D$4</f>
        <v>0</v>
      </c>
      <c r="L81" s="56">
        <f>PLRS!$D$1</f>
        <v>0</v>
      </c>
      <c r="M81" s="56">
        <f>PLRS!$D$2</f>
        <v>0</v>
      </c>
      <c r="N81" s="56">
        <f>PLRS!$D$3</f>
        <v>0</v>
      </c>
      <c r="O81" s="56" t="str">
        <f>'Non-ACA Enrollment'!$K$8</f>
        <v>Transitional</v>
      </c>
      <c r="P81" s="56">
        <f>'Non-ACA Enrollment'!H37</f>
        <v>41</v>
      </c>
      <c r="Q81" s="74">
        <f>'Non-ACA Enrollment'!K37</f>
        <v>0</v>
      </c>
      <c r="R81" s="74">
        <f>'Non-ACA Enrollment'!L37</f>
        <v>0</v>
      </c>
      <c r="S81" s="74">
        <f t="shared" si="3"/>
        <v>0</v>
      </c>
      <c r="T81" s="57">
        <f t="shared" ca="1" si="5"/>
        <v>43258</v>
      </c>
    </row>
    <row r="82" spans="2:20">
      <c r="B82" s="57">
        <f>PLRS!$D$5</f>
        <v>0</v>
      </c>
      <c r="C82" s="56">
        <f>PLRS!$D$1</f>
        <v>0</v>
      </c>
      <c r="D82" s="56">
        <f>PLRS!$D$2</f>
        <v>0</v>
      </c>
      <c r="E82" s="56">
        <f>PLRS!$D$3</f>
        <v>0</v>
      </c>
      <c r="F82" s="56" t="str">
        <f>'Non-ACA Enrollment'!B21</f>
        <v>Columbia</v>
      </c>
      <c r="G82" s="75" t="str">
        <f>'Non-ACA Enrollment'!$D$9</f>
        <v>Transitional</v>
      </c>
      <c r="H82" s="75">
        <f>'Non-ACA Enrollment'!D21</f>
        <v>0</v>
      </c>
      <c r="I82" s="57">
        <f t="shared" ca="1" si="4"/>
        <v>43258</v>
      </c>
      <c r="K82" s="57">
        <f>PLRS!$D$4</f>
        <v>0</v>
      </c>
      <c r="L82" s="56">
        <f>PLRS!$D$1</f>
        <v>0</v>
      </c>
      <c r="M82" s="56">
        <f>PLRS!$D$2</f>
        <v>0</v>
      </c>
      <c r="N82" s="56">
        <f>PLRS!$D$3</f>
        <v>0</v>
      </c>
      <c r="O82" s="56" t="str">
        <f>'Non-ACA Enrollment'!$K$8</f>
        <v>Transitional</v>
      </c>
      <c r="P82" s="56">
        <f>'Non-ACA Enrollment'!H38</f>
        <v>42</v>
      </c>
      <c r="Q82" s="74">
        <f>'Non-ACA Enrollment'!K38</f>
        <v>0</v>
      </c>
      <c r="R82" s="74">
        <f>'Non-ACA Enrollment'!L38</f>
        <v>0</v>
      </c>
      <c r="S82" s="74">
        <f t="shared" si="3"/>
        <v>0</v>
      </c>
      <c r="T82" s="57">
        <f t="shared" ca="1" si="5"/>
        <v>43258</v>
      </c>
    </row>
    <row r="83" spans="2:20">
      <c r="B83" s="57">
        <f>PLRS!$D$5</f>
        <v>0</v>
      </c>
      <c r="C83" s="56">
        <f>PLRS!$D$1</f>
        <v>0</v>
      </c>
      <c r="D83" s="56">
        <f>PLRS!$D$2</f>
        <v>0</v>
      </c>
      <c r="E83" s="56">
        <f>PLRS!$D$3</f>
        <v>0</v>
      </c>
      <c r="F83" s="56" t="str">
        <f>'Non-ACA Enrollment'!B22</f>
        <v>DeSoto</v>
      </c>
      <c r="G83" s="75" t="str">
        <f>'Non-ACA Enrollment'!$D$9</f>
        <v>Transitional</v>
      </c>
      <c r="H83" s="75">
        <f>'Non-ACA Enrollment'!D22</f>
        <v>0</v>
      </c>
      <c r="I83" s="57">
        <f t="shared" ca="1" si="4"/>
        <v>43258</v>
      </c>
      <c r="K83" s="57">
        <f>PLRS!$D$4</f>
        <v>0</v>
      </c>
      <c r="L83" s="56">
        <f>PLRS!$D$1</f>
        <v>0</v>
      </c>
      <c r="M83" s="56">
        <f>PLRS!$D$2</f>
        <v>0</v>
      </c>
      <c r="N83" s="56">
        <f>PLRS!$D$3</f>
        <v>0</v>
      </c>
      <c r="O83" s="56" t="str">
        <f>'Non-ACA Enrollment'!$K$8</f>
        <v>Transitional</v>
      </c>
      <c r="P83" s="56">
        <f>'Non-ACA Enrollment'!H39</f>
        <v>43</v>
      </c>
      <c r="Q83" s="74">
        <f>'Non-ACA Enrollment'!K39</f>
        <v>0</v>
      </c>
      <c r="R83" s="74">
        <f>'Non-ACA Enrollment'!L39</f>
        <v>0</v>
      </c>
      <c r="S83" s="74">
        <f t="shared" si="3"/>
        <v>0</v>
      </c>
      <c r="T83" s="57">
        <f t="shared" ca="1" si="5"/>
        <v>43258</v>
      </c>
    </row>
    <row r="84" spans="2:20">
      <c r="B84" s="57">
        <f>PLRS!$D$5</f>
        <v>0</v>
      </c>
      <c r="C84" s="56">
        <f>PLRS!$D$1</f>
        <v>0</v>
      </c>
      <c r="D84" s="56">
        <f>PLRS!$D$2</f>
        <v>0</v>
      </c>
      <c r="E84" s="56">
        <f>PLRS!$D$3</f>
        <v>0</v>
      </c>
      <c r="F84" s="56" t="str">
        <f>'Non-ACA Enrollment'!B23</f>
        <v>Dixie</v>
      </c>
      <c r="G84" s="75" t="str">
        <f>'Non-ACA Enrollment'!$D$9</f>
        <v>Transitional</v>
      </c>
      <c r="H84" s="75">
        <f>'Non-ACA Enrollment'!D23</f>
        <v>0</v>
      </c>
      <c r="I84" s="57">
        <f t="shared" ca="1" si="4"/>
        <v>43258</v>
      </c>
      <c r="K84" s="57">
        <f>PLRS!$D$4</f>
        <v>0</v>
      </c>
      <c r="L84" s="56">
        <f>PLRS!$D$1</f>
        <v>0</v>
      </c>
      <c r="M84" s="56">
        <f>PLRS!$D$2</f>
        <v>0</v>
      </c>
      <c r="N84" s="56">
        <f>PLRS!$D$3</f>
        <v>0</v>
      </c>
      <c r="O84" s="56" t="str">
        <f>'Non-ACA Enrollment'!$K$8</f>
        <v>Transitional</v>
      </c>
      <c r="P84" s="56">
        <f>'Non-ACA Enrollment'!H40</f>
        <v>44</v>
      </c>
      <c r="Q84" s="74">
        <f>'Non-ACA Enrollment'!K40</f>
        <v>0</v>
      </c>
      <c r="R84" s="74">
        <f>'Non-ACA Enrollment'!L40</f>
        <v>0</v>
      </c>
      <c r="S84" s="74">
        <f t="shared" si="3"/>
        <v>0</v>
      </c>
      <c r="T84" s="57">
        <f t="shared" ca="1" si="5"/>
        <v>43258</v>
      </c>
    </row>
    <row r="85" spans="2:20">
      <c r="B85" s="57">
        <f>PLRS!$D$5</f>
        <v>0</v>
      </c>
      <c r="C85" s="56">
        <f>PLRS!$D$1</f>
        <v>0</v>
      </c>
      <c r="D85" s="56">
        <f>PLRS!$D$2</f>
        <v>0</v>
      </c>
      <c r="E85" s="56">
        <f>PLRS!$D$3</f>
        <v>0</v>
      </c>
      <c r="F85" s="56" t="str">
        <f>'Non-ACA Enrollment'!B24</f>
        <v>Duval</v>
      </c>
      <c r="G85" s="75" t="str">
        <f>'Non-ACA Enrollment'!$D$9</f>
        <v>Transitional</v>
      </c>
      <c r="H85" s="75">
        <f>'Non-ACA Enrollment'!D24</f>
        <v>0</v>
      </c>
      <c r="I85" s="57">
        <f t="shared" ca="1" si="4"/>
        <v>43258</v>
      </c>
      <c r="K85" s="57">
        <f>PLRS!$D$4</f>
        <v>0</v>
      </c>
      <c r="L85" s="56">
        <f>PLRS!$D$1</f>
        <v>0</v>
      </c>
      <c r="M85" s="56">
        <f>PLRS!$D$2</f>
        <v>0</v>
      </c>
      <c r="N85" s="56">
        <f>PLRS!$D$3</f>
        <v>0</v>
      </c>
      <c r="O85" s="56" t="str">
        <f>'Non-ACA Enrollment'!$K$8</f>
        <v>Transitional</v>
      </c>
      <c r="P85" s="56">
        <f>'Non-ACA Enrollment'!H41</f>
        <v>45</v>
      </c>
      <c r="Q85" s="74">
        <f>'Non-ACA Enrollment'!K41</f>
        <v>0</v>
      </c>
      <c r="R85" s="74">
        <f>'Non-ACA Enrollment'!L41</f>
        <v>0</v>
      </c>
      <c r="S85" s="74">
        <f t="shared" si="3"/>
        <v>0</v>
      </c>
      <c r="T85" s="57">
        <f t="shared" ca="1" si="5"/>
        <v>43258</v>
      </c>
    </row>
    <row r="86" spans="2:20">
      <c r="B86" s="57">
        <f>PLRS!$D$5</f>
        <v>0</v>
      </c>
      <c r="C86" s="56">
        <f>PLRS!$D$1</f>
        <v>0</v>
      </c>
      <c r="D86" s="56">
        <f>PLRS!$D$2</f>
        <v>0</v>
      </c>
      <c r="E86" s="56">
        <f>PLRS!$D$3</f>
        <v>0</v>
      </c>
      <c r="F86" s="56" t="str">
        <f>'Non-ACA Enrollment'!B25</f>
        <v>Escambia</v>
      </c>
      <c r="G86" s="75" t="str">
        <f>'Non-ACA Enrollment'!$D$9</f>
        <v>Transitional</v>
      </c>
      <c r="H86" s="75">
        <f>'Non-ACA Enrollment'!D25</f>
        <v>0</v>
      </c>
      <c r="I86" s="57">
        <f t="shared" ca="1" si="4"/>
        <v>43258</v>
      </c>
      <c r="K86" s="57">
        <f>PLRS!$D$4</f>
        <v>0</v>
      </c>
      <c r="L86" s="56">
        <f>PLRS!$D$1</f>
        <v>0</v>
      </c>
      <c r="M86" s="56">
        <f>PLRS!$D$2</f>
        <v>0</v>
      </c>
      <c r="N86" s="56">
        <f>PLRS!$D$3</f>
        <v>0</v>
      </c>
      <c r="O86" s="56" t="str">
        <f>'Non-ACA Enrollment'!$K$8</f>
        <v>Transitional</v>
      </c>
      <c r="P86" s="56">
        <f>'Non-ACA Enrollment'!H42</f>
        <v>46</v>
      </c>
      <c r="Q86" s="74">
        <f>'Non-ACA Enrollment'!K42</f>
        <v>0</v>
      </c>
      <c r="R86" s="74">
        <f>'Non-ACA Enrollment'!L42</f>
        <v>0</v>
      </c>
      <c r="S86" s="74">
        <f t="shared" si="3"/>
        <v>0</v>
      </c>
      <c r="T86" s="57">
        <f t="shared" ca="1" si="5"/>
        <v>43258</v>
      </c>
    </row>
    <row r="87" spans="2:20">
      <c r="B87" s="57">
        <f>PLRS!$D$5</f>
        <v>0</v>
      </c>
      <c r="C87" s="56">
        <f>PLRS!$D$1</f>
        <v>0</v>
      </c>
      <c r="D87" s="56">
        <f>PLRS!$D$2</f>
        <v>0</v>
      </c>
      <c r="E87" s="56">
        <f>PLRS!$D$3</f>
        <v>0</v>
      </c>
      <c r="F87" s="56" t="str">
        <f>'Non-ACA Enrollment'!B26</f>
        <v>Flagler</v>
      </c>
      <c r="G87" s="75" t="str">
        <f>'Non-ACA Enrollment'!$D$9</f>
        <v>Transitional</v>
      </c>
      <c r="H87" s="75">
        <f>'Non-ACA Enrollment'!D26</f>
        <v>0</v>
      </c>
      <c r="I87" s="57">
        <f t="shared" ca="1" si="4"/>
        <v>43258</v>
      </c>
      <c r="K87" s="57">
        <f>PLRS!$D$4</f>
        <v>0</v>
      </c>
      <c r="L87" s="56">
        <f>PLRS!$D$1</f>
        <v>0</v>
      </c>
      <c r="M87" s="56">
        <f>PLRS!$D$2</f>
        <v>0</v>
      </c>
      <c r="N87" s="56">
        <f>PLRS!$D$3</f>
        <v>0</v>
      </c>
      <c r="O87" s="56" t="str">
        <f>'Non-ACA Enrollment'!$K$8</f>
        <v>Transitional</v>
      </c>
      <c r="P87" s="56">
        <f>'Non-ACA Enrollment'!H43</f>
        <v>47</v>
      </c>
      <c r="Q87" s="74">
        <f>'Non-ACA Enrollment'!K43</f>
        <v>0</v>
      </c>
      <c r="R87" s="74">
        <f>'Non-ACA Enrollment'!L43</f>
        <v>0</v>
      </c>
      <c r="S87" s="74">
        <f t="shared" si="3"/>
        <v>0</v>
      </c>
      <c r="T87" s="57">
        <f t="shared" ca="1" si="5"/>
        <v>43258</v>
      </c>
    </row>
    <row r="88" spans="2:20">
      <c r="B88" s="57">
        <f>PLRS!$D$5</f>
        <v>0</v>
      </c>
      <c r="C88" s="56">
        <f>PLRS!$D$1</f>
        <v>0</v>
      </c>
      <c r="D88" s="56">
        <f>PLRS!$D$2</f>
        <v>0</v>
      </c>
      <c r="E88" s="56">
        <f>PLRS!$D$3</f>
        <v>0</v>
      </c>
      <c r="F88" s="56" t="str">
        <f>'Non-ACA Enrollment'!B27</f>
        <v>Franklin</v>
      </c>
      <c r="G88" s="75" t="str">
        <f>'Non-ACA Enrollment'!$D$9</f>
        <v>Transitional</v>
      </c>
      <c r="H88" s="75">
        <f>'Non-ACA Enrollment'!D27</f>
        <v>0</v>
      </c>
      <c r="I88" s="57">
        <f t="shared" ca="1" si="4"/>
        <v>43258</v>
      </c>
      <c r="K88" s="57">
        <f>PLRS!$D$4</f>
        <v>0</v>
      </c>
      <c r="L88" s="56">
        <f>PLRS!$D$1</f>
        <v>0</v>
      </c>
      <c r="M88" s="56">
        <f>PLRS!$D$2</f>
        <v>0</v>
      </c>
      <c r="N88" s="56">
        <f>PLRS!$D$3</f>
        <v>0</v>
      </c>
      <c r="O88" s="56" t="str">
        <f>'Non-ACA Enrollment'!$K$8</f>
        <v>Transitional</v>
      </c>
      <c r="P88" s="56">
        <f>'Non-ACA Enrollment'!H44</f>
        <v>48</v>
      </c>
      <c r="Q88" s="74">
        <f>'Non-ACA Enrollment'!K44</f>
        <v>0</v>
      </c>
      <c r="R88" s="74">
        <f>'Non-ACA Enrollment'!L44</f>
        <v>0</v>
      </c>
      <c r="S88" s="74">
        <f t="shared" si="3"/>
        <v>0</v>
      </c>
      <c r="T88" s="57">
        <f t="shared" ca="1" si="5"/>
        <v>43258</v>
      </c>
    </row>
    <row r="89" spans="2:20">
      <c r="B89" s="57">
        <f>PLRS!$D$5</f>
        <v>0</v>
      </c>
      <c r="C89" s="56">
        <f>PLRS!$D$1</f>
        <v>0</v>
      </c>
      <c r="D89" s="56">
        <f>PLRS!$D$2</f>
        <v>0</v>
      </c>
      <c r="E89" s="56">
        <f>PLRS!$D$3</f>
        <v>0</v>
      </c>
      <c r="F89" s="56" t="str">
        <f>'Non-ACA Enrollment'!B28</f>
        <v>Gadsden</v>
      </c>
      <c r="G89" s="75" t="str">
        <f>'Non-ACA Enrollment'!$D$9</f>
        <v>Transitional</v>
      </c>
      <c r="H89" s="75">
        <f>'Non-ACA Enrollment'!D28</f>
        <v>0</v>
      </c>
      <c r="I89" s="57">
        <f t="shared" ca="1" si="4"/>
        <v>43258</v>
      </c>
      <c r="K89" s="57">
        <f>PLRS!$D$4</f>
        <v>0</v>
      </c>
      <c r="L89" s="56">
        <f>PLRS!$D$1</f>
        <v>0</v>
      </c>
      <c r="M89" s="56">
        <f>PLRS!$D$2</f>
        <v>0</v>
      </c>
      <c r="N89" s="56">
        <f>PLRS!$D$3</f>
        <v>0</v>
      </c>
      <c r="O89" s="56" t="str">
        <f>'Non-ACA Enrollment'!$K$8</f>
        <v>Transitional</v>
      </c>
      <c r="P89" s="56">
        <f>'Non-ACA Enrollment'!H45</f>
        <v>49</v>
      </c>
      <c r="Q89" s="74">
        <f>'Non-ACA Enrollment'!K45</f>
        <v>0</v>
      </c>
      <c r="R89" s="74">
        <f>'Non-ACA Enrollment'!L45</f>
        <v>0</v>
      </c>
      <c r="S89" s="74">
        <f t="shared" si="3"/>
        <v>0</v>
      </c>
      <c r="T89" s="57">
        <f t="shared" ca="1" si="5"/>
        <v>43258</v>
      </c>
    </row>
    <row r="90" spans="2:20">
      <c r="B90" s="57">
        <f>PLRS!$D$5</f>
        <v>0</v>
      </c>
      <c r="C90" s="56">
        <f>PLRS!$D$1</f>
        <v>0</v>
      </c>
      <c r="D90" s="56">
        <f>PLRS!$D$2</f>
        <v>0</v>
      </c>
      <c r="E90" s="56">
        <f>PLRS!$D$3</f>
        <v>0</v>
      </c>
      <c r="F90" s="56" t="str">
        <f>'Non-ACA Enrollment'!B29</f>
        <v>Gilchrist</v>
      </c>
      <c r="G90" s="75" t="str">
        <f>'Non-ACA Enrollment'!$D$9</f>
        <v>Transitional</v>
      </c>
      <c r="H90" s="75">
        <f>'Non-ACA Enrollment'!D29</f>
        <v>0</v>
      </c>
      <c r="I90" s="57">
        <f t="shared" ca="1" si="4"/>
        <v>43258</v>
      </c>
      <c r="K90" s="57">
        <f>PLRS!$D$4</f>
        <v>0</v>
      </c>
      <c r="L90" s="56">
        <f>PLRS!$D$1</f>
        <v>0</v>
      </c>
      <c r="M90" s="56">
        <f>PLRS!$D$2</f>
        <v>0</v>
      </c>
      <c r="N90" s="56">
        <f>PLRS!$D$3</f>
        <v>0</v>
      </c>
      <c r="O90" s="56" t="str">
        <f>'Non-ACA Enrollment'!$K$8</f>
        <v>Transitional</v>
      </c>
      <c r="P90" s="56">
        <f>'Non-ACA Enrollment'!H46</f>
        <v>50</v>
      </c>
      <c r="Q90" s="74">
        <f>'Non-ACA Enrollment'!K46</f>
        <v>0</v>
      </c>
      <c r="R90" s="74">
        <f>'Non-ACA Enrollment'!L46</f>
        <v>0</v>
      </c>
      <c r="S90" s="74">
        <f t="shared" si="3"/>
        <v>0</v>
      </c>
      <c r="T90" s="57">
        <f t="shared" ca="1" si="5"/>
        <v>43258</v>
      </c>
    </row>
    <row r="91" spans="2:20">
      <c r="B91" s="57">
        <f>PLRS!$D$5</f>
        <v>0</v>
      </c>
      <c r="C91" s="56">
        <f>PLRS!$D$1</f>
        <v>0</v>
      </c>
      <c r="D91" s="56">
        <f>PLRS!$D$2</f>
        <v>0</v>
      </c>
      <c r="E91" s="56">
        <f>PLRS!$D$3</f>
        <v>0</v>
      </c>
      <c r="F91" s="56" t="str">
        <f>'Non-ACA Enrollment'!B30</f>
        <v>Glades</v>
      </c>
      <c r="G91" s="75" t="str">
        <f>'Non-ACA Enrollment'!$D$9</f>
        <v>Transitional</v>
      </c>
      <c r="H91" s="75">
        <f>'Non-ACA Enrollment'!D30</f>
        <v>0</v>
      </c>
      <c r="I91" s="57">
        <f t="shared" ca="1" si="4"/>
        <v>43258</v>
      </c>
      <c r="K91" s="57">
        <f>PLRS!$D$4</f>
        <v>0</v>
      </c>
      <c r="L91" s="56">
        <f>PLRS!$D$1</f>
        <v>0</v>
      </c>
      <c r="M91" s="56">
        <f>PLRS!$D$2</f>
        <v>0</v>
      </c>
      <c r="N91" s="56">
        <f>PLRS!$D$3</f>
        <v>0</v>
      </c>
      <c r="O91" s="56" t="str">
        <f>'Non-ACA Enrollment'!$K$8</f>
        <v>Transitional</v>
      </c>
      <c r="P91" s="56">
        <f>'Non-ACA Enrollment'!H47</f>
        <v>51</v>
      </c>
      <c r="Q91" s="74">
        <f>'Non-ACA Enrollment'!K47</f>
        <v>0</v>
      </c>
      <c r="R91" s="74">
        <f>'Non-ACA Enrollment'!L47</f>
        <v>0</v>
      </c>
      <c r="S91" s="74">
        <f t="shared" si="3"/>
        <v>0</v>
      </c>
      <c r="T91" s="57">
        <f t="shared" ca="1" si="5"/>
        <v>43258</v>
      </c>
    </row>
    <row r="92" spans="2:20">
      <c r="B92" s="57">
        <f>PLRS!$D$5</f>
        <v>0</v>
      </c>
      <c r="C92" s="56">
        <f>PLRS!$D$1</f>
        <v>0</v>
      </c>
      <c r="D92" s="56">
        <f>PLRS!$D$2</f>
        <v>0</v>
      </c>
      <c r="E92" s="56">
        <f>PLRS!$D$3</f>
        <v>0</v>
      </c>
      <c r="F92" s="56" t="str">
        <f>'Non-ACA Enrollment'!B31</f>
        <v>Gulf</v>
      </c>
      <c r="G92" s="75" t="str">
        <f>'Non-ACA Enrollment'!$D$9</f>
        <v>Transitional</v>
      </c>
      <c r="H92" s="75">
        <f>'Non-ACA Enrollment'!D31</f>
        <v>0</v>
      </c>
      <c r="I92" s="57">
        <f t="shared" ca="1" si="4"/>
        <v>43258</v>
      </c>
      <c r="K92" s="57">
        <f>PLRS!$D$4</f>
        <v>0</v>
      </c>
      <c r="L92" s="56">
        <f>PLRS!$D$1</f>
        <v>0</v>
      </c>
      <c r="M92" s="56">
        <f>PLRS!$D$2</f>
        <v>0</v>
      </c>
      <c r="N92" s="56">
        <f>PLRS!$D$3</f>
        <v>0</v>
      </c>
      <c r="O92" s="56" t="str">
        <f>'Non-ACA Enrollment'!$K$8</f>
        <v>Transitional</v>
      </c>
      <c r="P92" s="56">
        <f>'Non-ACA Enrollment'!H48</f>
        <v>52</v>
      </c>
      <c r="Q92" s="74">
        <f>'Non-ACA Enrollment'!K48</f>
        <v>0</v>
      </c>
      <c r="R92" s="74">
        <f>'Non-ACA Enrollment'!L48</f>
        <v>0</v>
      </c>
      <c r="S92" s="74">
        <f t="shared" si="3"/>
        <v>0</v>
      </c>
      <c r="T92" s="57">
        <f t="shared" ca="1" si="5"/>
        <v>43258</v>
      </c>
    </row>
    <row r="93" spans="2:20">
      <c r="B93" s="57">
        <f>PLRS!$D$5</f>
        <v>0</v>
      </c>
      <c r="C93" s="56">
        <f>PLRS!$D$1</f>
        <v>0</v>
      </c>
      <c r="D93" s="56">
        <f>PLRS!$D$2</f>
        <v>0</v>
      </c>
      <c r="E93" s="56">
        <f>PLRS!$D$3</f>
        <v>0</v>
      </c>
      <c r="F93" s="56" t="str">
        <f>'Non-ACA Enrollment'!B32</f>
        <v>Hamilton</v>
      </c>
      <c r="G93" s="75" t="str">
        <f>'Non-ACA Enrollment'!$D$9</f>
        <v>Transitional</v>
      </c>
      <c r="H93" s="75">
        <f>'Non-ACA Enrollment'!D32</f>
        <v>0</v>
      </c>
      <c r="I93" s="57">
        <f t="shared" ca="1" si="4"/>
        <v>43258</v>
      </c>
      <c r="K93" s="57">
        <f>PLRS!$D$4</f>
        <v>0</v>
      </c>
      <c r="L93" s="56">
        <f>PLRS!$D$1</f>
        <v>0</v>
      </c>
      <c r="M93" s="56">
        <f>PLRS!$D$2</f>
        <v>0</v>
      </c>
      <c r="N93" s="56">
        <f>PLRS!$D$3</f>
        <v>0</v>
      </c>
      <c r="O93" s="56" t="str">
        <f>'Non-ACA Enrollment'!$K$8</f>
        <v>Transitional</v>
      </c>
      <c r="P93" s="56">
        <f>'Non-ACA Enrollment'!H49</f>
        <v>53</v>
      </c>
      <c r="Q93" s="74">
        <f>'Non-ACA Enrollment'!K49</f>
        <v>0</v>
      </c>
      <c r="R93" s="74">
        <f>'Non-ACA Enrollment'!L49</f>
        <v>0</v>
      </c>
      <c r="S93" s="74">
        <f t="shared" si="3"/>
        <v>0</v>
      </c>
      <c r="T93" s="57">
        <f t="shared" ca="1" si="5"/>
        <v>43258</v>
      </c>
    </row>
    <row r="94" spans="2:20">
      <c r="B94" s="57">
        <f>PLRS!$D$5</f>
        <v>0</v>
      </c>
      <c r="C94" s="56">
        <f>PLRS!$D$1</f>
        <v>0</v>
      </c>
      <c r="D94" s="56">
        <f>PLRS!$D$2</f>
        <v>0</v>
      </c>
      <c r="E94" s="56">
        <f>PLRS!$D$3</f>
        <v>0</v>
      </c>
      <c r="F94" s="56" t="str">
        <f>'Non-ACA Enrollment'!B33</f>
        <v>Hardee</v>
      </c>
      <c r="G94" s="75" t="str">
        <f>'Non-ACA Enrollment'!$D$9</f>
        <v>Transitional</v>
      </c>
      <c r="H94" s="75">
        <f>'Non-ACA Enrollment'!D33</f>
        <v>0</v>
      </c>
      <c r="I94" s="57">
        <f t="shared" ca="1" si="4"/>
        <v>43258</v>
      </c>
      <c r="K94" s="57">
        <f>PLRS!$D$4</f>
        <v>0</v>
      </c>
      <c r="L94" s="56">
        <f>PLRS!$D$1</f>
        <v>0</v>
      </c>
      <c r="M94" s="56">
        <f>PLRS!$D$2</f>
        <v>0</v>
      </c>
      <c r="N94" s="56">
        <f>PLRS!$D$3</f>
        <v>0</v>
      </c>
      <c r="O94" s="56" t="str">
        <f>'Non-ACA Enrollment'!$K$8</f>
        <v>Transitional</v>
      </c>
      <c r="P94" s="56">
        <f>'Non-ACA Enrollment'!H50</f>
        <v>54</v>
      </c>
      <c r="Q94" s="74">
        <f>'Non-ACA Enrollment'!K50</f>
        <v>0</v>
      </c>
      <c r="R94" s="74">
        <f>'Non-ACA Enrollment'!L50</f>
        <v>0</v>
      </c>
      <c r="S94" s="74">
        <f t="shared" si="3"/>
        <v>0</v>
      </c>
      <c r="T94" s="57">
        <f t="shared" ca="1" si="5"/>
        <v>43258</v>
      </c>
    </row>
    <row r="95" spans="2:20">
      <c r="B95" s="57">
        <f>PLRS!$D$5</f>
        <v>0</v>
      </c>
      <c r="C95" s="56">
        <f>PLRS!$D$1</f>
        <v>0</v>
      </c>
      <c r="D95" s="56">
        <f>PLRS!$D$2</f>
        <v>0</v>
      </c>
      <c r="E95" s="56">
        <f>PLRS!$D$3</f>
        <v>0</v>
      </c>
      <c r="F95" s="56" t="str">
        <f>'Non-ACA Enrollment'!B34</f>
        <v>Hendry</v>
      </c>
      <c r="G95" s="75" t="str">
        <f>'Non-ACA Enrollment'!$D$9</f>
        <v>Transitional</v>
      </c>
      <c r="H95" s="75">
        <f>'Non-ACA Enrollment'!D34</f>
        <v>0</v>
      </c>
      <c r="I95" s="57">
        <f t="shared" ca="1" si="4"/>
        <v>43258</v>
      </c>
      <c r="K95" s="57">
        <f>PLRS!$D$4</f>
        <v>0</v>
      </c>
      <c r="L95" s="56">
        <f>PLRS!$D$1</f>
        <v>0</v>
      </c>
      <c r="M95" s="56">
        <f>PLRS!$D$2</f>
        <v>0</v>
      </c>
      <c r="N95" s="56">
        <f>PLRS!$D$3</f>
        <v>0</v>
      </c>
      <c r="O95" s="56" t="str">
        <f>'Non-ACA Enrollment'!$K$8</f>
        <v>Transitional</v>
      </c>
      <c r="P95" s="56">
        <f>'Non-ACA Enrollment'!H51</f>
        <v>55</v>
      </c>
      <c r="Q95" s="74">
        <f>'Non-ACA Enrollment'!K51</f>
        <v>0</v>
      </c>
      <c r="R95" s="74">
        <f>'Non-ACA Enrollment'!L51</f>
        <v>0</v>
      </c>
      <c r="S95" s="74">
        <f t="shared" si="3"/>
        <v>0</v>
      </c>
      <c r="T95" s="57">
        <f t="shared" ca="1" si="5"/>
        <v>43258</v>
      </c>
    </row>
    <row r="96" spans="2:20">
      <c r="B96" s="57">
        <f>PLRS!$D$5</f>
        <v>0</v>
      </c>
      <c r="C96" s="56">
        <f>PLRS!$D$1</f>
        <v>0</v>
      </c>
      <c r="D96" s="56">
        <f>PLRS!$D$2</f>
        <v>0</v>
      </c>
      <c r="E96" s="56">
        <f>PLRS!$D$3</f>
        <v>0</v>
      </c>
      <c r="F96" s="56" t="str">
        <f>'Non-ACA Enrollment'!B35</f>
        <v>Hernando</v>
      </c>
      <c r="G96" s="75" t="str">
        <f>'Non-ACA Enrollment'!$D$9</f>
        <v>Transitional</v>
      </c>
      <c r="H96" s="75">
        <f>'Non-ACA Enrollment'!D35</f>
        <v>0</v>
      </c>
      <c r="I96" s="57">
        <f t="shared" ca="1" si="4"/>
        <v>43258</v>
      </c>
      <c r="K96" s="57">
        <f>PLRS!$D$4</f>
        <v>0</v>
      </c>
      <c r="L96" s="56">
        <f>PLRS!$D$1</f>
        <v>0</v>
      </c>
      <c r="M96" s="56">
        <f>PLRS!$D$2</f>
        <v>0</v>
      </c>
      <c r="N96" s="56">
        <f>PLRS!$D$3</f>
        <v>0</v>
      </c>
      <c r="O96" s="56" t="str">
        <f>'Non-ACA Enrollment'!$K$8</f>
        <v>Transitional</v>
      </c>
      <c r="P96" s="56">
        <f>'Non-ACA Enrollment'!H52</f>
        <v>56</v>
      </c>
      <c r="Q96" s="74">
        <f>'Non-ACA Enrollment'!K52</f>
        <v>0</v>
      </c>
      <c r="R96" s="74">
        <f>'Non-ACA Enrollment'!L52</f>
        <v>0</v>
      </c>
      <c r="S96" s="74">
        <f t="shared" si="3"/>
        <v>0</v>
      </c>
      <c r="T96" s="57">
        <f t="shared" ca="1" si="5"/>
        <v>43258</v>
      </c>
    </row>
    <row r="97" spans="2:20">
      <c r="B97" s="57">
        <f>PLRS!$D$5</f>
        <v>0</v>
      </c>
      <c r="C97" s="56">
        <f>PLRS!$D$1</f>
        <v>0</v>
      </c>
      <c r="D97" s="56">
        <f>PLRS!$D$2</f>
        <v>0</v>
      </c>
      <c r="E97" s="56">
        <f>PLRS!$D$3</f>
        <v>0</v>
      </c>
      <c r="F97" s="56" t="str">
        <f>'Non-ACA Enrollment'!B36</f>
        <v>Highlands</v>
      </c>
      <c r="G97" s="75" t="str">
        <f>'Non-ACA Enrollment'!$D$9</f>
        <v>Transitional</v>
      </c>
      <c r="H97" s="75">
        <f>'Non-ACA Enrollment'!D36</f>
        <v>0</v>
      </c>
      <c r="I97" s="57">
        <f t="shared" ca="1" si="4"/>
        <v>43258</v>
      </c>
      <c r="K97" s="57">
        <f>PLRS!$D$4</f>
        <v>0</v>
      </c>
      <c r="L97" s="56">
        <f>PLRS!$D$1</f>
        <v>0</v>
      </c>
      <c r="M97" s="56">
        <f>PLRS!$D$2</f>
        <v>0</v>
      </c>
      <c r="N97" s="56">
        <f>PLRS!$D$3</f>
        <v>0</v>
      </c>
      <c r="O97" s="56" t="str">
        <f>'Non-ACA Enrollment'!$K$8</f>
        <v>Transitional</v>
      </c>
      <c r="P97" s="56">
        <f>'Non-ACA Enrollment'!H53</f>
        <v>57</v>
      </c>
      <c r="Q97" s="74">
        <f>'Non-ACA Enrollment'!K53</f>
        <v>0</v>
      </c>
      <c r="R97" s="74">
        <f>'Non-ACA Enrollment'!L53</f>
        <v>0</v>
      </c>
      <c r="S97" s="74">
        <f t="shared" si="3"/>
        <v>0</v>
      </c>
      <c r="T97" s="57">
        <f t="shared" ca="1" si="5"/>
        <v>43258</v>
      </c>
    </row>
    <row r="98" spans="2:20">
      <c r="B98" s="57">
        <f>PLRS!$D$5</f>
        <v>0</v>
      </c>
      <c r="C98" s="56">
        <f>PLRS!$D$1</f>
        <v>0</v>
      </c>
      <c r="D98" s="56">
        <f>PLRS!$D$2</f>
        <v>0</v>
      </c>
      <c r="E98" s="56">
        <f>PLRS!$D$3</f>
        <v>0</v>
      </c>
      <c r="F98" s="56" t="str">
        <f>'Non-ACA Enrollment'!B37</f>
        <v>Hillsborough</v>
      </c>
      <c r="G98" s="75" t="str">
        <f>'Non-ACA Enrollment'!$D$9</f>
        <v>Transitional</v>
      </c>
      <c r="H98" s="75">
        <f>'Non-ACA Enrollment'!D37</f>
        <v>0</v>
      </c>
      <c r="I98" s="57">
        <f t="shared" ca="1" si="4"/>
        <v>43258</v>
      </c>
      <c r="K98" s="57">
        <f>PLRS!$D$4</f>
        <v>0</v>
      </c>
      <c r="L98" s="56">
        <f>PLRS!$D$1</f>
        <v>0</v>
      </c>
      <c r="M98" s="56">
        <f>PLRS!$D$2</f>
        <v>0</v>
      </c>
      <c r="N98" s="56">
        <f>PLRS!$D$3</f>
        <v>0</v>
      </c>
      <c r="O98" s="56" t="str">
        <f>'Non-ACA Enrollment'!$K$8</f>
        <v>Transitional</v>
      </c>
      <c r="P98" s="56">
        <f>'Non-ACA Enrollment'!H54</f>
        <v>58</v>
      </c>
      <c r="Q98" s="74">
        <f>'Non-ACA Enrollment'!K54</f>
        <v>0</v>
      </c>
      <c r="R98" s="74">
        <f>'Non-ACA Enrollment'!L54</f>
        <v>0</v>
      </c>
      <c r="S98" s="74">
        <f t="shared" si="3"/>
        <v>0</v>
      </c>
      <c r="T98" s="57">
        <f t="shared" ca="1" si="5"/>
        <v>43258</v>
      </c>
    </row>
    <row r="99" spans="2:20">
      <c r="B99" s="57">
        <f>PLRS!$D$5</f>
        <v>0</v>
      </c>
      <c r="C99" s="56">
        <f>PLRS!$D$1</f>
        <v>0</v>
      </c>
      <c r="D99" s="56">
        <f>PLRS!$D$2</f>
        <v>0</v>
      </c>
      <c r="E99" s="56">
        <f>PLRS!$D$3</f>
        <v>0</v>
      </c>
      <c r="F99" s="56" t="str">
        <f>'Non-ACA Enrollment'!B38</f>
        <v>Holmes</v>
      </c>
      <c r="G99" s="75" t="str">
        <f>'Non-ACA Enrollment'!$D$9</f>
        <v>Transitional</v>
      </c>
      <c r="H99" s="75">
        <f>'Non-ACA Enrollment'!D38</f>
        <v>0</v>
      </c>
      <c r="I99" s="57">
        <f t="shared" ca="1" si="4"/>
        <v>43258</v>
      </c>
      <c r="K99" s="57">
        <f>PLRS!$D$4</f>
        <v>0</v>
      </c>
      <c r="L99" s="56">
        <f>PLRS!$D$1</f>
        <v>0</v>
      </c>
      <c r="M99" s="56">
        <f>PLRS!$D$2</f>
        <v>0</v>
      </c>
      <c r="N99" s="56">
        <f>PLRS!$D$3</f>
        <v>0</v>
      </c>
      <c r="O99" s="56" t="str">
        <f>'Non-ACA Enrollment'!$K$8</f>
        <v>Transitional</v>
      </c>
      <c r="P99" s="56">
        <f>'Non-ACA Enrollment'!H55</f>
        <v>59</v>
      </c>
      <c r="Q99" s="74">
        <f>'Non-ACA Enrollment'!K55</f>
        <v>0</v>
      </c>
      <c r="R99" s="74">
        <f>'Non-ACA Enrollment'!L55</f>
        <v>0</v>
      </c>
      <c r="S99" s="74">
        <f t="shared" si="3"/>
        <v>0</v>
      </c>
      <c r="T99" s="57">
        <f t="shared" ca="1" si="5"/>
        <v>43258</v>
      </c>
    </row>
    <row r="100" spans="2:20">
      <c r="B100" s="57">
        <f>PLRS!$D$5</f>
        <v>0</v>
      </c>
      <c r="C100" s="56">
        <f>PLRS!$D$1</f>
        <v>0</v>
      </c>
      <c r="D100" s="56">
        <f>PLRS!$D$2</f>
        <v>0</v>
      </c>
      <c r="E100" s="56">
        <f>PLRS!$D$3</f>
        <v>0</v>
      </c>
      <c r="F100" s="56" t="str">
        <f>'Non-ACA Enrollment'!B39</f>
        <v>Indian River</v>
      </c>
      <c r="G100" s="75" t="str">
        <f>'Non-ACA Enrollment'!$D$9</f>
        <v>Transitional</v>
      </c>
      <c r="H100" s="75">
        <f>'Non-ACA Enrollment'!D39</f>
        <v>0</v>
      </c>
      <c r="I100" s="57">
        <f t="shared" ca="1" si="4"/>
        <v>43258</v>
      </c>
      <c r="K100" s="57">
        <f>PLRS!$D$4</f>
        <v>0</v>
      </c>
      <c r="L100" s="56">
        <f>PLRS!$D$1</f>
        <v>0</v>
      </c>
      <c r="M100" s="56">
        <f>PLRS!$D$2</f>
        <v>0</v>
      </c>
      <c r="N100" s="56">
        <f>PLRS!$D$3</f>
        <v>0</v>
      </c>
      <c r="O100" s="56" t="str">
        <f>'Non-ACA Enrollment'!$K$8</f>
        <v>Transitional</v>
      </c>
      <c r="P100" s="56">
        <f>'Non-ACA Enrollment'!H56</f>
        <v>60</v>
      </c>
      <c r="Q100" s="74">
        <f>'Non-ACA Enrollment'!K56</f>
        <v>0</v>
      </c>
      <c r="R100" s="74">
        <f>'Non-ACA Enrollment'!L56</f>
        <v>0</v>
      </c>
      <c r="S100" s="74">
        <f t="shared" si="3"/>
        <v>0</v>
      </c>
      <c r="T100" s="57">
        <f t="shared" ca="1" si="5"/>
        <v>43258</v>
      </c>
    </row>
    <row r="101" spans="2:20">
      <c r="B101" s="57">
        <f>PLRS!$D$5</f>
        <v>0</v>
      </c>
      <c r="C101" s="56">
        <f>PLRS!$D$1</f>
        <v>0</v>
      </c>
      <c r="D101" s="56">
        <f>PLRS!$D$2</f>
        <v>0</v>
      </c>
      <c r="E101" s="56">
        <f>PLRS!$D$3</f>
        <v>0</v>
      </c>
      <c r="F101" s="56" t="str">
        <f>'Non-ACA Enrollment'!B40</f>
        <v>Jackson</v>
      </c>
      <c r="G101" s="75" t="str">
        <f>'Non-ACA Enrollment'!$D$9</f>
        <v>Transitional</v>
      </c>
      <c r="H101" s="75">
        <f>'Non-ACA Enrollment'!D40</f>
        <v>0</v>
      </c>
      <c r="I101" s="57">
        <f t="shared" ca="1" si="4"/>
        <v>43258</v>
      </c>
      <c r="K101" s="57">
        <f>PLRS!$D$4</f>
        <v>0</v>
      </c>
      <c r="L101" s="56">
        <f>PLRS!$D$1</f>
        <v>0</v>
      </c>
      <c r="M101" s="56">
        <f>PLRS!$D$2</f>
        <v>0</v>
      </c>
      <c r="N101" s="56">
        <f>PLRS!$D$3</f>
        <v>0</v>
      </c>
      <c r="O101" s="56" t="str">
        <f>'Non-ACA Enrollment'!$K$8</f>
        <v>Transitional</v>
      </c>
      <c r="P101" s="56">
        <f>'Non-ACA Enrollment'!H57</f>
        <v>61</v>
      </c>
      <c r="Q101" s="74">
        <f>'Non-ACA Enrollment'!K57</f>
        <v>0</v>
      </c>
      <c r="R101" s="74">
        <f>'Non-ACA Enrollment'!L57</f>
        <v>0</v>
      </c>
      <c r="S101" s="74">
        <f t="shared" si="3"/>
        <v>0</v>
      </c>
      <c r="T101" s="57">
        <f t="shared" ca="1" si="5"/>
        <v>43258</v>
      </c>
    </row>
    <row r="102" spans="2:20">
      <c r="B102" s="57">
        <f>PLRS!$D$5</f>
        <v>0</v>
      </c>
      <c r="C102" s="56">
        <f>PLRS!$D$1</f>
        <v>0</v>
      </c>
      <c r="D102" s="56">
        <f>PLRS!$D$2</f>
        <v>0</v>
      </c>
      <c r="E102" s="56">
        <f>PLRS!$D$3</f>
        <v>0</v>
      </c>
      <c r="F102" s="56" t="str">
        <f>'Non-ACA Enrollment'!B41</f>
        <v>Jefferson</v>
      </c>
      <c r="G102" s="75" t="str">
        <f>'Non-ACA Enrollment'!$D$9</f>
        <v>Transitional</v>
      </c>
      <c r="H102" s="75">
        <f>'Non-ACA Enrollment'!D41</f>
        <v>0</v>
      </c>
      <c r="I102" s="57">
        <f t="shared" ca="1" si="4"/>
        <v>43258</v>
      </c>
      <c r="K102" s="57">
        <f>PLRS!$D$4</f>
        <v>0</v>
      </c>
      <c r="L102" s="56">
        <f>PLRS!$D$1</f>
        <v>0</v>
      </c>
      <c r="M102" s="56">
        <f>PLRS!$D$2</f>
        <v>0</v>
      </c>
      <c r="N102" s="56">
        <f>PLRS!$D$3</f>
        <v>0</v>
      </c>
      <c r="O102" s="56" t="str">
        <f>'Non-ACA Enrollment'!$K$8</f>
        <v>Transitional</v>
      </c>
      <c r="P102" s="56">
        <f>'Non-ACA Enrollment'!H58</f>
        <v>62</v>
      </c>
      <c r="Q102" s="74">
        <f>'Non-ACA Enrollment'!K58</f>
        <v>0</v>
      </c>
      <c r="R102" s="74">
        <f>'Non-ACA Enrollment'!L58</f>
        <v>0</v>
      </c>
      <c r="S102" s="74">
        <f t="shared" si="3"/>
        <v>0</v>
      </c>
      <c r="T102" s="57">
        <f t="shared" ca="1" si="5"/>
        <v>43258</v>
      </c>
    </row>
    <row r="103" spans="2:20">
      <c r="B103" s="57">
        <f>PLRS!$D$5</f>
        <v>0</v>
      </c>
      <c r="C103" s="56">
        <f>PLRS!$D$1</f>
        <v>0</v>
      </c>
      <c r="D103" s="56">
        <f>PLRS!$D$2</f>
        <v>0</v>
      </c>
      <c r="E103" s="56">
        <f>PLRS!$D$3</f>
        <v>0</v>
      </c>
      <c r="F103" s="56" t="str">
        <f>'Non-ACA Enrollment'!B42</f>
        <v>Lafayette</v>
      </c>
      <c r="G103" s="75" t="str">
        <f>'Non-ACA Enrollment'!$D$9</f>
        <v>Transitional</v>
      </c>
      <c r="H103" s="75">
        <f>'Non-ACA Enrollment'!D42</f>
        <v>0</v>
      </c>
      <c r="I103" s="57">
        <f t="shared" ca="1" si="4"/>
        <v>43258</v>
      </c>
      <c r="K103" s="57">
        <f>PLRS!$D$4</f>
        <v>0</v>
      </c>
      <c r="L103" s="56">
        <f>PLRS!$D$1</f>
        <v>0</v>
      </c>
      <c r="M103" s="56">
        <f>PLRS!$D$2</f>
        <v>0</v>
      </c>
      <c r="N103" s="56">
        <f>PLRS!$D$3</f>
        <v>0</v>
      </c>
      <c r="O103" s="56" t="str">
        <f>'Non-ACA Enrollment'!$K$8</f>
        <v>Transitional</v>
      </c>
      <c r="P103" s="56">
        <f>'Non-ACA Enrollment'!H59</f>
        <v>63</v>
      </c>
      <c r="Q103" s="74">
        <f>'Non-ACA Enrollment'!K59</f>
        <v>0</v>
      </c>
      <c r="R103" s="74">
        <f>'Non-ACA Enrollment'!L59</f>
        <v>0</v>
      </c>
      <c r="S103" s="74">
        <f t="shared" si="3"/>
        <v>0</v>
      </c>
      <c r="T103" s="57">
        <f t="shared" ca="1" si="5"/>
        <v>43258</v>
      </c>
    </row>
    <row r="104" spans="2:20">
      <c r="B104" s="57">
        <f>PLRS!$D$5</f>
        <v>0</v>
      </c>
      <c r="C104" s="56">
        <f>PLRS!$D$1</f>
        <v>0</v>
      </c>
      <c r="D104" s="56">
        <f>PLRS!$D$2</f>
        <v>0</v>
      </c>
      <c r="E104" s="56">
        <f>PLRS!$D$3</f>
        <v>0</v>
      </c>
      <c r="F104" s="56" t="str">
        <f>'Non-ACA Enrollment'!B43</f>
        <v>Lake</v>
      </c>
      <c r="G104" s="75" t="str">
        <f>'Non-ACA Enrollment'!$D$9</f>
        <v>Transitional</v>
      </c>
      <c r="H104" s="75">
        <f>'Non-ACA Enrollment'!D43</f>
        <v>0</v>
      </c>
      <c r="I104" s="57">
        <f t="shared" ca="1" si="4"/>
        <v>43258</v>
      </c>
      <c r="K104" s="57">
        <f>PLRS!$D$4</f>
        <v>0</v>
      </c>
      <c r="L104" s="56">
        <f>PLRS!$D$1</f>
        <v>0</v>
      </c>
      <c r="M104" s="56">
        <f>PLRS!$D$2</f>
        <v>0</v>
      </c>
      <c r="N104" s="56">
        <f>PLRS!$D$3</f>
        <v>0</v>
      </c>
      <c r="O104" s="56" t="str">
        <f>'Non-ACA Enrollment'!$K$8</f>
        <v>Transitional</v>
      </c>
      <c r="P104" s="56" t="str">
        <f>'Non-ACA Enrollment'!H60</f>
        <v>64+</v>
      </c>
      <c r="Q104" s="74">
        <f>'Non-ACA Enrollment'!K60</f>
        <v>0</v>
      </c>
      <c r="R104" s="74">
        <f>'Non-ACA Enrollment'!L60</f>
        <v>0</v>
      </c>
      <c r="S104" s="74">
        <f t="shared" si="3"/>
        <v>0</v>
      </c>
      <c r="T104" s="57">
        <f t="shared" ca="1" si="5"/>
        <v>43258</v>
      </c>
    </row>
    <row r="105" spans="2:20">
      <c r="B105" s="57">
        <f>PLRS!$D$5</f>
        <v>0</v>
      </c>
      <c r="C105" s="56">
        <f>PLRS!$D$1</f>
        <v>0</v>
      </c>
      <c r="D105" s="56">
        <f>PLRS!$D$2</f>
        <v>0</v>
      </c>
      <c r="E105" s="56">
        <f>PLRS!$D$3</f>
        <v>0</v>
      </c>
      <c r="F105" s="56" t="str">
        <f>'Non-ACA Enrollment'!B44</f>
        <v>Lee</v>
      </c>
      <c r="G105" s="75" t="str">
        <f>'Non-ACA Enrollment'!$D$9</f>
        <v>Transitional</v>
      </c>
      <c r="H105" s="75">
        <f>'Non-ACA Enrollment'!D44</f>
        <v>0</v>
      </c>
      <c r="I105" s="57">
        <f t="shared" ca="1" si="4"/>
        <v>43258</v>
      </c>
      <c r="K105" s="57">
        <f>PLRS!$D$4</f>
        <v>0</v>
      </c>
      <c r="L105" s="56">
        <f>PLRS!$D$1</f>
        <v>0</v>
      </c>
      <c r="M105" s="56">
        <f>PLRS!$D$2</f>
        <v>0</v>
      </c>
      <c r="N105" s="56">
        <f>PLRS!$D$3</f>
        <v>0</v>
      </c>
      <c r="O105" s="56" t="str">
        <f>'Non-ACA Enrollment'!$K$8</f>
        <v>Transitional</v>
      </c>
      <c r="P105" s="56" t="str">
        <f>'Non-ACA Enrollment'!H61</f>
        <v>Total</v>
      </c>
      <c r="Q105" s="74">
        <f>'Non-ACA Enrollment'!K61</f>
        <v>0</v>
      </c>
      <c r="R105" s="74">
        <f>'Non-ACA Enrollment'!L61</f>
        <v>0</v>
      </c>
      <c r="S105" s="74">
        <f t="shared" si="3"/>
        <v>0</v>
      </c>
      <c r="T105" s="57">
        <f t="shared" ca="1" si="5"/>
        <v>43258</v>
      </c>
    </row>
    <row r="106" spans="2:20">
      <c r="B106" s="57">
        <f>PLRS!$D$5</f>
        <v>0</v>
      </c>
      <c r="C106" s="56">
        <f>PLRS!$D$1</f>
        <v>0</v>
      </c>
      <c r="D106" s="56">
        <f>PLRS!$D$2</f>
        <v>0</v>
      </c>
      <c r="E106" s="56">
        <f>PLRS!$D$3</f>
        <v>0</v>
      </c>
      <c r="F106" s="56" t="str">
        <f>'Non-ACA Enrollment'!B45</f>
        <v>Leon</v>
      </c>
      <c r="G106" s="75" t="str">
        <f>'Non-ACA Enrollment'!$D$9</f>
        <v>Transitional</v>
      </c>
      <c r="H106" s="75">
        <f>'Non-ACA Enrollment'!D45</f>
        <v>0</v>
      </c>
      <c r="I106" s="57">
        <f t="shared" ca="1" si="4"/>
        <v>43258</v>
      </c>
      <c r="K106" s="57"/>
      <c r="R106" s="75"/>
      <c r="S106" s="75"/>
      <c r="T106" s="75"/>
    </row>
    <row r="107" spans="2:20">
      <c r="B107" s="57">
        <f>PLRS!$D$5</f>
        <v>0</v>
      </c>
      <c r="C107" s="56">
        <f>PLRS!$D$1</f>
        <v>0</v>
      </c>
      <c r="D107" s="56">
        <f>PLRS!$D$2</f>
        <v>0</v>
      </c>
      <c r="E107" s="56">
        <f>PLRS!$D$3</f>
        <v>0</v>
      </c>
      <c r="F107" s="56" t="str">
        <f>'Non-ACA Enrollment'!B46</f>
        <v>Levy</v>
      </c>
      <c r="G107" s="75" t="str">
        <f>'Non-ACA Enrollment'!$D$9</f>
        <v>Transitional</v>
      </c>
      <c r="H107" s="75">
        <f>'Non-ACA Enrollment'!D46</f>
        <v>0</v>
      </c>
      <c r="I107" s="57">
        <f t="shared" ca="1" si="4"/>
        <v>43258</v>
      </c>
      <c r="K107" s="57"/>
      <c r="R107" s="75"/>
      <c r="S107" s="75"/>
      <c r="T107" s="75"/>
    </row>
    <row r="108" spans="2:20">
      <c r="B108" s="57">
        <f>PLRS!$D$5</f>
        <v>0</v>
      </c>
      <c r="C108" s="56">
        <f>PLRS!$D$1</f>
        <v>0</v>
      </c>
      <c r="D108" s="56">
        <f>PLRS!$D$2</f>
        <v>0</v>
      </c>
      <c r="E108" s="56">
        <f>PLRS!$D$3</f>
        <v>0</v>
      </c>
      <c r="F108" s="56" t="str">
        <f>'Non-ACA Enrollment'!B47</f>
        <v>Liberty</v>
      </c>
      <c r="G108" s="75" t="str">
        <f>'Non-ACA Enrollment'!$D$9</f>
        <v>Transitional</v>
      </c>
      <c r="H108" s="75">
        <f>'Non-ACA Enrollment'!D47</f>
        <v>0</v>
      </c>
      <c r="I108" s="57">
        <f t="shared" ca="1" si="4"/>
        <v>43258</v>
      </c>
      <c r="K108" s="57"/>
      <c r="R108" s="75"/>
      <c r="S108" s="75"/>
      <c r="T108" s="75"/>
    </row>
    <row r="109" spans="2:20">
      <c r="B109" s="57">
        <f>PLRS!$D$5</f>
        <v>0</v>
      </c>
      <c r="C109" s="56">
        <f>PLRS!$D$1</f>
        <v>0</v>
      </c>
      <c r="D109" s="56">
        <f>PLRS!$D$2</f>
        <v>0</v>
      </c>
      <c r="E109" s="56">
        <f>PLRS!$D$3</f>
        <v>0</v>
      </c>
      <c r="F109" s="56" t="str">
        <f>'Non-ACA Enrollment'!B48</f>
        <v>Madison</v>
      </c>
      <c r="G109" s="75" t="str">
        <f>'Non-ACA Enrollment'!$D$9</f>
        <v>Transitional</v>
      </c>
      <c r="H109" s="75">
        <f>'Non-ACA Enrollment'!D48</f>
        <v>0</v>
      </c>
      <c r="I109" s="57">
        <f t="shared" ca="1" si="4"/>
        <v>43258</v>
      </c>
      <c r="K109" s="57"/>
      <c r="R109" s="75"/>
      <c r="S109" s="75"/>
      <c r="T109" s="75"/>
    </row>
    <row r="110" spans="2:20">
      <c r="B110" s="57">
        <f>PLRS!$D$5</f>
        <v>0</v>
      </c>
      <c r="C110" s="56">
        <f>PLRS!$D$1</f>
        <v>0</v>
      </c>
      <c r="D110" s="56">
        <f>PLRS!$D$2</f>
        <v>0</v>
      </c>
      <c r="E110" s="56">
        <f>PLRS!$D$3</f>
        <v>0</v>
      </c>
      <c r="F110" s="56" t="str">
        <f>'Non-ACA Enrollment'!B49</f>
        <v>Manatee</v>
      </c>
      <c r="G110" s="75" t="str">
        <f>'Non-ACA Enrollment'!$D$9</f>
        <v>Transitional</v>
      </c>
      <c r="H110" s="75">
        <f>'Non-ACA Enrollment'!D49</f>
        <v>0</v>
      </c>
      <c r="I110" s="57">
        <f t="shared" ca="1" si="4"/>
        <v>43258</v>
      </c>
      <c r="K110" s="57"/>
      <c r="R110" s="75"/>
      <c r="S110" s="75"/>
      <c r="T110" s="75"/>
    </row>
    <row r="111" spans="2:20">
      <c r="B111" s="57">
        <f>PLRS!$D$5</f>
        <v>0</v>
      </c>
      <c r="C111" s="56">
        <f>PLRS!$D$1</f>
        <v>0</v>
      </c>
      <c r="D111" s="56">
        <f>PLRS!$D$2</f>
        <v>0</v>
      </c>
      <c r="E111" s="56">
        <f>PLRS!$D$3</f>
        <v>0</v>
      </c>
      <c r="F111" s="56" t="str">
        <f>'Non-ACA Enrollment'!B50</f>
        <v>Marion</v>
      </c>
      <c r="G111" s="75" t="str">
        <f>'Non-ACA Enrollment'!$D$9</f>
        <v>Transitional</v>
      </c>
      <c r="H111" s="75">
        <f>'Non-ACA Enrollment'!D50</f>
        <v>0</v>
      </c>
      <c r="I111" s="57">
        <f t="shared" ca="1" si="4"/>
        <v>43258</v>
      </c>
      <c r="K111" s="57"/>
      <c r="R111" s="75"/>
      <c r="S111" s="75"/>
      <c r="T111" s="75"/>
    </row>
    <row r="112" spans="2:20">
      <c r="B112" s="57">
        <f>PLRS!$D$5</f>
        <v>0</v>
      </c>
      <c r="C112" s="56">
        <f>PLRS!$D$1</f>
        <v>0</v>
      </c>
      <c r="D112" s="56">
        <f>PLRS!$D$2</f>
        <v>0</v>
      </c>
      <c r="E112" s="56">
        <f>PLRS!$D$3</f>
        <v>0</v>
      </c>
      <c r="F112" s="56" t="str">
        <f>'Non-ACA Enrollment'!B51</f>
        <v>Martin</v>
      </c>
      <c r="G112" s="75" t="str">
        <f>'Non-ACA Enrollment'!$D$9</f>
        <v>Transitional</v>
      </c>
      <c r="H112" s="75">
        <f>'Non-ACA Enrollment'!D51</f>
        <v>0</v>
      </c>
      <c r="I112" s="57">
        <f t="shared" ca="1" si="4"/>
        <v>43258</v>
      </c>
      <c r="K112" s="57"/>
      <c r="R112" s="75"/>
      <c r="S112" s="75"/>
      <c r="T112" s="75"/>
    </row>
    <row r="113" spans="2:20">
      <c r="B113" s="57">
        <f>PLRS!$D$5</f>
        <v>0</v>
      </c>
      <c r="C113" s="56">
        <f>PLRS!$D$1</f>
        <v>0</v>
      </c>
      <c r="D113" s="56">
        <f>PLRS!$D$2</f>
        <v>0</v>
      </c>
      <c r="E113" s="56">
        <f>PLRS!$D$3</f>
        <v>0</v>
      </c>
      <c r="F113" s="56" t="str">
        <f>'Non-ACA Enrollment'!B52</f>
        <v>Miami-Dade</v>
      </c>
      <c r="G113" s="75" t="str">
        <f>'Non-ACA Enrollment'!$D$9</f>
        <v>Transitional</v>
      </c>
      <c r="H113" s="75">
        <f>'Non-ACA Enrollment'!D52</f>
        <v>0</v>
      </c>
      <c r="I113" s="57">
        <f t="shared" ca="1" si="4"/>
        <v>43258</v>
      </c>
      <c r="K113" s="57"/>
      <c r="R113" s="75"/>
      <c r="S113" s="75"/>
      <c r="T113" s="75"/>
    </row>
    <row r="114" spans="2:20">
      <c r="B114" s="57">
        <f>PLRS!$D$5</f>
        <v>0</v>
      </c>
      <c r="C114" s="56">
        <f>PLRS!$D$1</f>
        <v>0</v>
      </c>
      <c r="D114" s="56">
        <f>PLRS!$D$2</f>
        <v>0</v>
      </c>
      <c r="E114" s="56">
        <f>PLRS!$D$3</f>
        <v>0</v>
      </c>
      <c r="F114" s="56" t="str">
        <f>'Non-ACA Enrollment'!B53</f>
        <v>Monroe</v>
      </c>
      <c r="G114" s="75" t="str">
        <f>'Non-ACA Enrollment'!$D$9</f>
        <v>Transitional</v>
      </c>
      <c r="H114" s="75">
        <f>'Non-ACA Enrollment'!D53</f>
        <v>0</v>
      </c>
      <c r="I114" s="57">
        <f t="shared" ca="1" si="4"/>
        <v>43258</v>
      </c>
      <c r="K114" s="57"/>
      <c r="R114" s="75"/>
      <c r="S114" s="75"/>
      <c r="T114" s="75"/>
    </row>
    <row r="115" spans="2:20">
      <c r="B115" s="57">
        <f>PLRS!$D$5</f>
        <v>0</v>
      </c>
      <c r="C115" s="56">
        <f>PLRS!$D$1</f>
        <v>0</v>
      </c>
      <c r="D115" s="56">
        <f>PLRS!$D$2</f>
        <v>0</v>
      </c>
      <c r="E115" s="56">
        <f>PLRS!$D$3</f>
        <v>0</v>
      </c>
      <c r="F115" s="56" t="str">
        <f>'Non-ACA Enrollment'!B54</f>
        <v>Nassau</v>
      </c>
      <c r="G115" s="75" t="str">
        <f>'Non-ACA Enrollment'!$D$9</f>
        <v>Transitional</v>
      </c>
      <c r="H115" s="75">
        <f>'Non-ACA Enrollment'!D54</f>
        <v>0</v>
      </c>
      <c r="I115" s="57">
        <f t="shared" ca="1" si="4"/>
        <v>43258</v>
      </c>
      <c r="K115" s="57"/>
      <c r="R115" s="75"/>
      <c r="S115" s="75"/>
      <c r="T115" s="75"/>
    </row>
    <row r="116" spans="2:20">
      <c r="B116" s="57">
        <f>PLRS!$D$5</f>
        <v>0</v>
      </c>
      <c r="C116" s="56">
        <f>PLRS!$D$1</f>
        <v>0</v>
      </c>
      <c r="D116" s="56">
        <f>PLRS!$D$2</f>
        <v>0</v>
      </c>
      <c r="E116" s="56">
        <f>PLRS!$D$3</f>
        <v>0</v>
      </c>
      <c r="F116" s="56" t="str">
        <f>'Non-ACA Enrollment'!B55</f>
        <v>Okaloosa</v>
      </c>
      <c r="G116" s="75" t="str">
        <f>'Non-ACA Enrollment'!$D$9</f>
        <v>Transitional</v>
      </c>
      <c r="H116" s="75">
        <f>'Non-ACA Enrollment'!D55</f>
        <v>0</v>
      </c>
      <c r="I116" s="57">
        <f t="shared" ca="1" si="4"/>
        <v>43258</v>
      </c>
      <c r="K116" s="57"/>
      <c r="R116" s="75"/>
      <c r="S116" s="75"/>
      <c r="T116" s="75"/>
    </row>
    <row r="117" spans="2:20">
      <c r="B117" s="57">
        <f>PLRS!$D$5</f>
        <v>0</v>
      </c>
      <c r="C117" s="56">
        <f>PLRS!$D$1</f>
        <v>0</v>
      </c>
      <c r="D117" s="56">
        <f>PLRS!$D$2</f>
        <v>0</v>
      </c>
      <c r="E117" s="56">
        <f>PLRS!$D$3</f>
        <v>0</v>
      </c>
      <c r="F117" s="56" t="str">
        <f>'Non-ACA Enrollment'!B56</f>
        <v>Okeechobee</v>
      </c>
      <c r="G117" s="75" t="str">
        <f>'Non-ACA Enrollment'!$D$9</f>
        <v>Transitional</v>
      </c>
      <c r="H117" s="75">
        <f>'Non-ACA Enrollment'!D56</f>
        <v>0</v>
      </c>
      <c r="I117" s="57">
        <f t="shared" ca="1" si="4"/>
        <v>43258</v>
      </c>
      <c r="K117" s="57"/>
      <c r="R117" s="75"/>
      <c r="S117" s="75"/>
      <c r="T117" s="75"/>
    </row>
    <row r="118" spans="2:20">
      <c r="B118" s="57">
        <f>PLRS!$D$5</f>
        <v>0</v>
      </c>
      <c r="C118" s="56">
        <f>PLRS!$D$1</f>
        <v>0</v>
      </c>
      <c r="D118" s="56">
        <f>PLRS!$D$2</f>
        <v>0</v>
      </c>
      <c r="E118" s="56">
        <f>PLRS!$D$3</f>
        <v>0</v>
      </c>
      <c r="F118" s="56" t="str">
        <f>'Non-ACA Enrollment'!B57</f>
        <v>Orange</v>
      </c>
      <c r="G118" s="75" t="str">
        <f>'Non-ACA Enrollment'!$D$9</f>
        <v>Transitional</v>
      </c>
      <c r="H118" s="75">
        <f>'Non-ACA Enrollment'!D57</f>
        <v>0</v>
      </c>
      <c r="I118" s="57">
        <f t="shared" ca="1" si="4"/>
        <v>43258</v>
      </c>
      <c r="K118" s="57"/>
      <c r="R118" s="75"/>
      <c r="S118" s="75"/>
      <c r="T118" s="75"/>
    </row>
    <row r="119" spans="2:20">
      <c r="B119" s="57">
        <f>PLRS!$D$5</f>
        <v>0</v>
      </c>
      <c r="C119" s="56">
        <f>PLRS!$D$1</f>
        <v>0</v>
      </c>
      <c r="D119" s="56">
        <f>PLRS!$D$2</f>
        <v>0</v>
      </c>
      <c r="E119" s="56">
        <f>PLRS!$D$3</f>
        <v>0</v>
      </c>
      <c r="F119" s="56" t="str">
        <f>'Non-ACA Enrollment'!B58</f>
        <v>Osceola</v>
      </c>
      <c r="G119" s="75" t="str">
        <f>'Non-ACA Enrollment'!$D$9</f>
        <v>Transitional</v>
      </c>
      <c r="H119" s="75">
        <f>'Non-ACA Enrollment'!D58</f>
        <v>0</v>
      </c>
      <c r="I119" s="57">
        <f t="shared" ca="1" si="4"/>
        <v>43258</v>
      </c>
      <c r="K119" s="57"/>
      <c r="R119" s="75"/>
      <c r="S119" s="75"/>
      <c r="T119" s="75"/>
    </row>
    <row r="120" spans="2:20">
      <c r="B120" s="57">
        <f>PLRS!$D$5</f>
        <v>0</v>
      </c>
      <c r="C120" s="56">
        <f>PLRS!$D$1</f>
        <v>0</v>
      </c>
      <c r="D120" s="56">
        <f>PLRS!$D$2</f>
        <v>0</v>
      </c>
      <c r="E120" s="56">
        <f>PLRS!$D$3</f>
        <v>0</v>
      </c>
      <c r="F120" s="56" t="str">
        <f>'Non-ACA Enrollment'!B59</f>
        <v>Palm Beach</v>
      </c>
      <c r="G120" s="75" t="str">
        <f>'Non-ACA Enrollment'!$D$9</f>
        <v>Transitional</v>
      </c>
      <c r="H120" s="75">
        <f>'Non-ACA Enrollment'!D59</f>
        <v>0</v>
      </c>
      <c r="I120" s="57">
        <f t="shared" ca="1" si="4"/>
        <v>43258</v>
      </c>
      <c r="K120" s="57"/>
      <c r="R120" s="75"/>
      <c r="S120" s="75"/>
      <c r="T120" s="75"/>
    </row>
    <row r="121" spans="2:20">
      <c r="B121" s="57">
        <f>PLRS!$D$5</f>
        <v>0</v>
      </c>
      <c r="C121" s="56">
        <f>PLRS!$D$1</f>
        <v>0</v>
      </c>
      <c r="D121" s="56">
        <f>PLRS!$D$2</f>
        <v>0</v>
      </c>
      <c r="E121" s="56">
        <f>PLRS!$D$3</f>
        <v>0</v>
      </c>
      <c r="F121" s="56" t="str">
        <f>'Non-ACA Enrollment'!B60</f>
        <v>Pasco</v>
      </c>
      <c r="G121" s="75" t="str">
        <f>'Non-ACA Enrollment'!$D$9</f>
        <v>Transitional</v>
      </c>
      <c r="H121" s="75">
        <f>'Non-ACA Enrollment'!D60</f>
        <v>0</v>
      </c>
      <c r="I121" s="57">
        <f t="shared" ca="1" si="4"/>
        <v>43258</v>
      </c>
      <c r="K121" s="57"/>
      <c r="R121" s="75"/>
      <c r="S121" s="75"/>
      <c r="T121" s="75"/>
    </row>
    <row r="122" spans="2:20">
      <c r="B122" s="57">
        <f>PLRS!$D$5</f>
        <v>0</v>
      </c>
      <c r="C122" s="56">
        <f>PLRS!$D$1</f>
        <v>0</v>
      </c>
      <c r="D122" s="56">
        <f>PLRS!$D$2</f>
        <v>0</v>
      </c>
      <c r="E122" s="56">
        <f>PLRS!$D$3</f>
        <v>0</v>
      </c>
      <c r="F122" s="56" t="str">
        <f>'Non-ACA Enrollment'!B61</f>
        <v>Pinellas</v>
      </c>
      <c r="G122" s="75" t="str">
        <f>'Non-ACA Enrollment'!$D$9</f>
        <v>Transitional</v>
      </c>
      <c r="H122" s="75">
        <f>'Non-ACA Enrollment'!D61</f>
        <v>0</v>
      </c>
      <c r="I122" s="57">
        <f t="shared" ca="1" si="4"/>
        <v>43258</v>
      </c>
      <c r="K122" s="57"/>
      <c r="R122" s="75"/>
      <c r="S122" s="75"/>
      <c r="T122" s="75"/>
    </row>
    <row r="123" spans="2:20">
      <c r="B123" s="57">
        <f>PLRS!$D$5</f>
        <v>0</v>
      </c>
      <c r="C123" s="56">
        <f>PLRS!$D$1</f>
        <v>0</v>
      </c>
      <c r="D123" s="56">
        <f>PLRS!$D$2</f>
        <v>0</v>
      </c>
      <c r="E123" s="56">
        <f>PLRS!$D$3</f>
        <v>0</v>
      </c>
      <c r="F123" s="56" t="str">
        <f>'Non-ACA Enrollment'!B62</f>
        <v>Polk</v>
      </c>
      <c r="G123" s="75" t="str">
        <f>'Non-ACA Enrollment'!$D$9</f>
        <v>Transitional</v>
      </c>
      <c r="H123" s="75">
        <f>'Non-ACA Enrollment'!D62</f>
        <v>0</v>
      </c>
      <c r="I123" s="57">
        <f t="shared" ca="1" si="4"/>
        <v>43258</v>
      </c>
      <c r="K123" s="57"/>
      <c r="R123" s="75"/>
      <c r="S123" s="75"/>
      <c r="T123" s="75"/>
    </row>
    <row r="124" spans="2:20">
      <c r="B124" s="57">
        <f>PLRS!$D$5</f>
        <v>0</v>
      </c>
      <c r="C124" s="56">
        <f>PLRS!$D$1</f>
        <v>0</v>
      </c>
      <c r="D124" s="56">
        <f>PLRS!$D$2</f>
        <v>0</v>
      </c>
      <c r="E124" s="56">
        <f>PLRS!$D$3</f>
        <v>0</v>
      </c>
      <c r="F124" s="56" t="str">
        <f>'Non-ACA Enrollment'!B63</f>
        <v>Putnam</v>
      </c>
      <c r="G124" s="75" t="str">
        <f>'Non-ACA Enrollment'!$D$9</f>
        <v>Transitional</v>
      </c>
      <c r="H124" s="75">
        <f>'Non-ACA Enrollment'!D63</f>
        <v>0</v>
      </c>
      <c r="I124" s="57">
        <f t="shared" ca="1" si="4"/>
        <v>43258</v>
      </c>
      <c r="K124" s="57"/>
      <c r="R124" s="75"/>
      <c r="S124" s="75"/>
      <c r="T124" s="75"/>
    </row>
    <row r="125" spans="2:20">
      <c r="B125" s="57">
        <f>PLRS!$D$5</f>
        <v>0</v>
      </c>
      <c r="C125" s="56">
        <f>PLRS!$D$1</f>
        <v>0</v>
      </c>
      <c r="D125" s="56">
        <f>PLRS!$D$2</f>
        <v>0</v>
      </c>
      <c r="E125" s="56">
        <f>PLRS!$D$3</f>
        <v>0</v>
      </c>
      <c r="F125" s="56" t="str">
        <f>'Non-ACA Enrollment'!B64</f>
        <v>St. Johns</v>
      </c>
      <c r="G125" s="75" t="str">
        <f>'Non-ACA Enrollment'!$D$9</f>
        <v>Transitional</v>
      </c>
      <c r="H125" s="75">
        <f>'Non-ACA Enrollment'!D64</f>
        <v>0</v>
      </c>
      <c r="I125" s="57">
        <f t="shared" ca="1" si="4"/>
        <v>43258</v>
      </c>
      <c r="K125" s="57"/>
      <c r="R125" s="75"/>
      <c r="S125" s="75"/>
      <c r="T125" s="75"/>
    </row>
    <row r="126" spans="2:20">
      <c r="B126" s="57">
        <f>PLRS!$D$5</f>
        <v>0</v>
      </c>
      <c r="C126" s="56">
        <f>PLRS!$D$1</f>
        <v>0</v>
      </c>
      <c r="D126" s="56">
        <f>PLRS!$D$2</f>
        <v>0</v>
      </c>
      <c r="E126" s="56">
        <f>PLRS!$D$3</f>
        <v>0</v>
      </c>
      <c r="F126" s="56" t="str">
        <f>'Non-ACA Enrollment'!B65</f>
        <v>St. Lucie</v>
      </c>
      <c r="G126" s="75" t="str">
        <f>'Non-ACA Enrollment'!$D$9</f>
        <v>Transitional</v>
      </c>
      <c r="H126" s="75">
        <f>'Non-ACA Enrollment'!D65</f>
        <v>0</v>
      </c>
      <c r="I126" s="57">
        <f t="shared" ca="1" si="4"/>
        <v>43258</v>
      </c>
      <c r="K126" s="57"/>
      <c r="R126" s="75"/>
      <c r="S126" s="75"/>
      <c r="T126" s="75"/>
    </row>
    <row r="127" spans="2:20">
      <c r="B127" s="57">
        <f>PLRS!$D$5</f>
        <v>0</v>
      </c>
      <c r="C127" s="56">
        <f>PLRS!$D$1</f>
        <v>0</v>
      </c>
      <c r="D127" s="56">
        <f>PLRS!$D$2</f>
        <v>0</v>
      </c>
      <c r="E127" s="56">
        <f>PLRS!$D$3</f>
        <v>0</v>
      </c>
      <c r="F127" s="56" t="str">
        <f>'Non-ACA Enrollment'!B66</f>
        <v>Santa Rosa</v>
      </c>
      <c r="G127" s="75" t="str">
        <f>'Non-ACA Enrollment'!$D$9</f>
        <v>Transitional</v>
      </c>
      <c r="H127" s="75">
        <f>'Non-ACA Enrollment'!D66</f>
        <v>0</v>
      </c>
      <c r="I127" s="57">
        <f t="shared" ca="1" si="4"/>
        <v>43258</v>
      </c>
      <c r="K127" s="57"/>
      <c r="R127" s="75"/>
      <c r="S127" s="75"/>
      <c r="T127" s="75"/>
    </row>
    <row r="128" spans="2:20">
      <c r="B128" s="57">
        <f>PLRS!$D$5</f>
        <v>0</v>
      </c>
      <c r="C128" s="56">
        <f>PLRS!$D$1</f>
        <v>0</v>
      </c>
      <c r="D128" s="56">
        <f>PLRS!$D$2</f>
        <v>0</v>
      </c>
      <c r="E128" s="56">
        <f>PLRS!$D$3</f>
        <v>0</v>
      </c>
      <c r="F128" s="56" t="str">
        <f>'Non-ACA Enrollment'!B67</f>
        <v>Sarasota</v>
      </c>
      <c r="G128" s="75" t="str">
        <f>'Non-ACA Enrollment'!$D$9</f>
        <v>Transitional</v>
      </c>
      <c r="H128" s="75">
        <f>'Non-ACA Enrollment'!D67</f>
        <v>0</v>
      </c>
      <c r="I128" s="57">
        <f t="shared" ca="1" si="4"/>
        <v>43258</v>
      </c>
      <c r="K128" s="57"/>
      <c r="R128" s="75"/>
      <c r="S128" s="75"/>
      <c r="T128" s="75"/>
    </row>
    <row r="129" spans="2:20">
      <c r="B129" s="57">
        <f>PLRS!$D$5</f>
        <v>0</v>
      </c>
      <c r="C129" s="56">
        <f>PLRS!$D$1</f>
        <v>0</v>
      </c>
      <c r="D129" s="56">
        <f>PLRS!$D$2</f>
        <v>0</v>
      </c>
      <c r="E129" s="56">
        <f>PLRS!$D$3</f>
        <v>0</v>
      </c>
      <c r="F129" s="56" t="str">
        <f>'Non-ACA Enrollment'!B68</f>
        <v>Seminole</v>
      </c>
      <c r="G129" s="75" t="str">
        <f>'Non-ACA Enrollment'!$D$9</f>
        <v>Transitional</v>
      </c>
      <c r="H129" s="75">
        <f>'Non-ACA Enrollment'!D68</f>
        <v>0</v>
      </c>
      <c r="I129" s="57">
        <f t="shared" ca="1" si="4"/>
        <v>43258</v>
      </c>
      <c r="K129" s="57"/>
      <c r="R129" s="75"/>
      <c r="S129" s="75"/>
      <c r="T129" s="75"/>
    </row>
    <row r="130" spans="2:20">
      <c r="B130" s="57">
        <f>PLRS!$D$5</f>
        <v>0</v>
      </c>
      <c r="C130" s="56">
        <f>PLRS!$D$1</f>
        <v>0</v>
      </c>
      <c r="D130" s="56">
        <f>PLRS!$D$2</f>
        <v>0</v>
      </c>
      <c r="E130" s="56">
        <f>PLRS!$D$3</f>
        <v>0</v>
      </c>
      <c r="F130" s="56" t="str">
        <f>'Non-ACA Enrollment'!B69</f>
        <v>Sumter</v>
      </c>
      <c r="G130" s="75" t="str">
        <f>'Non-ACA Enrollment'!$D$9</f>
        <v>Transitional</v>
      </c>
      <c r="H130" s="75">
        <f>'Non-ACA Enrollment'!D69</f>
        <v>0</v>
      </c>
      <c r="I130" s="57">
        <f t="shared" ca="1" si="4"/>
        <v>43258</v>
      </c>
      <c r="K130" s="57"/>
      <c r="R130" s="75"/>
      <c r="S130" s="75"/>
      <c r="T130" s="75"/>
    </row>
    <row r="131" spans="2:20">
      <c r="B131" s="57">
        <f>PLRS!$D$5</f>
        <v>0</v>
      </c>
      <c r="C131" s="56">
        <f>PLRS!$D$1</f>
        <v>0</v>
      </c>
      <c r="D131" s="56">
        <f>PLRS!$D$2</f>
        <v>0</v>
      </c>
      <c r="E131" s="56">
        <f>PLRS!$D$3</f>
        <v>0</v>
      </c>
      <c r="F131" s="56" t="str">
        <f>'Non-ACA Enrollment'!B70</f>
        <v>Suwannee</v>
      </c>
      <c r="G131" s="75" t="str">
        <f>'Non-ACA Enrollment'!$D$9</f>
        <v>Transitional</v>
      </c>
      <c r="H131" s="75">
        <f>'Non-ACA Enrollment'!D70</f>
        <v>0</v>
      </c>
      <c r="I131" s="57">
        <f t="shared" ca="1" si="4"/>
        <v>43258</v>
      </c>
      <c r="K131" s="57"/>
      <c r="R131" s="75"/>
      <c r="S131" s="75"/>
      <c r="T131" s="75"/>
    </row>
    <row r="132" spans="2:20">
      <c r="B132" s="57">
        <f>PLRS!$D$5</f>
        <v>0</v>
      </c>
      <c r="C132" s="56">
        <f>PLRS!$D$1</f>
        <v>0</v>
      </c>
      <c r="D132" s="56">
        <f>PLRS!$D$2</f>
        <v>0</v>
      </c>
      <c r="E132" s="56">
        <f>PLRS!$D$3</f>
        <v>0</v>
      </c>
      <c r="F132" s="56" t="str">
        <f>'Non-ACA Enrollment'!B71</f>
        <v>Taylor</v>
      </c>
      <c r="G132" s="75" t="str">
        <f>'Non-ACA Enrollment'!$D$9</f>
        <v>Transitional</v>
      </c>
      <c r="H132" s="75">
        <f>'Non-ACA Enrollment'!D71</f>
        <v>0</v>
      </c>
      <c r="I132" s="57">
        <f t="shared" ref="I132:I139" ca="1" si="6">TODAY()</f>
        <v>43258</v>
      </c>
      <c r="K132" s="57"/>
      <c r="R132" s="75"/>
      <c r="S132" s="75"/>
      <c r="T132" s="75"/>
    </row>
    <row r="133" spans="2:20">
      <c r="B133" s="57">
        <f>PLRS!$D$5</f>
        <v>0</v>
      </c>
      <c r="C133" s="56">
        <f>PLRS!$D$1</f>
        <v>0</v>
      </c>
      <c r="D133" s="56">
        <f>PLRS!$D$2</f>
        <v>0</v>
      </c>
      <c r="E133" s="56">
        <f>PLRS!$D$3</f>
        <v>0</v>
      </c>
      <c r="F133" s="56" t="str">
        <f>'Non-ACA Enrollment'!B72</f>
        <v>Union</v>
      </c>
      <c r="G133" s="75" t="str">
        <f>'Non-ACA Enrollment'!$D$9</f>
        <v>Transitional</v>
      </c>
      <c r="H133" s="75">
        <f>'Non-ACA Enrollment'!D72</f>
        <v>0</v>
      </c>
      <c r="I133" s="57">
        <f t="shared" ca="1" si="6"/>
        <v>43258</v>
      </c>
      <c r="K133" s="57"/>
      <c r="R133" s="75"/>
      <c r="S133" s="75"/>
      <c r="T133" s="75"/>
    </row>
    <row r="134" spans="2:20">
      <c r="B134" s="57">
        <f>PLRS!$D$5</f>
        <v>0</v>
      </c>
      <c r="C134" s="56">
        <f>PLRS!$D$1</f>
        <v>0</v>
      </c>
      <c r="D134" s="56">
        <f>PLRS!$D$2</f>
        <v>0</v>
      </c>
      <c r="E134" s="56">
        <f>PLRS!$D$3</f>
        <v>0</v>
      </c>
      <c r="F134" s="56" t="str">
        <f>'Non-ACA Enrollment'!B73</f>
        <v>Volusia</v>
      </c>
      <c r="G134" s="75" t="str">
        <f>'Non-ACA Enrollment'!$D$9</f>
        <v>Transitional</v>
      </c>
      <c r="H134" s="75">
        <f>'Non-ACA Enrollment'!D73</f>
        <v>0</v>
      </c>
      <c r="I134" s="57">
        <f t="shared" ca="1" si="6"/>
        <v>43258</v>
      </c>
      <c r="K134" s="57"/>
      <c r="R134" s="75"/>
      <c r="S134" s="75"/>
      <c r="T134" s="75"/>
    </row>
    <row r="135" spans="2:20">
      <c r="B135" s="57">
        <f>PLRS!$D$5</f>
        <v>0</v>
      </c>
      <c r="C135" s="56">
        <f>PLRS!$D$1</f>
        <v>0</v>
      </c>
      <c r="D135" s="56">
        <f>PLRS!$D$2</f>
        <v>0</v>
      </c>
      <c r="E135" s="56">
        <f>PLRS!$D$3</f>
        <v>0</v>
      </c>
      <c r="F135" s="56" t="str">
        <f>'Non-ACA Enrollment'!B74</f>
        <v>Wakulla</v>
      </c>
      <c r="G135" s="75" t="str">
        <f>'Non-ACA Enrollment'!$D$9</f>
        <v>Transitional</v>
      </c>
      <c r="H135" s="75">
        <f>'Non-ACA Enrollment'!D74</f>
        <v>0</v>
      </c>
      <c r="I135" s="57">
        <f t="shared" ca="1" si="6"/>
        <v>43258</v>
      </c>
      <c r="K135" s="57"/>
      <c r="R135" s="75"/>
      <c r="S135" s="75"/>
      <c r="T135" s="75"/>
    </row>
    <row r="136" spans="2:20">
      <c r="B136" s="57">
        <f>PLRS!$D$5</f>
        <v>0</v>
      </c>
      <c r="C136" s="56">
        <f>PLRS!$D$1</f>
        <v>0</v>
      </c>
      <c r="D136" s="56">
        <f>PLRS!$D$2</f>
        <v>0</v>
      </c>
      <c r="E136" s="56">
        <f>PLRS!$D$3</f>
        <v>0</v>
      </c>
      <c r="F136" s="56" t="str">
        <f>'Non-ACA Enrollment'!B75</f>
        <v>Walton</v>
      </c>
      <c r="G136" s="75" t="str">
        <f>'Non-ACA Enrollment'!$D$9</f>
        <v>Transitional</v>
      </c>
      <c r="H136" s="75">
        <f>'Non-ACA Enrollment'!D75</f>
        <v>0</v>
      </c>
      <c r="I136" s="57">
        <f t="shared" ca="1" si="6"/>
        <v>43258</v>
      </c>
    </row>
    <row r="137" spans="2:20">
      <c r="B137" s="57">
        <f>PLRS!$D$5</f>
        <v>0</v>
      </c>
      <c r="C137" s="56">
        <f>PLRS!$D$1</f>
        <v>0</v>
      </c>
      <c r="D137" s="56">
        <f>PLRS!$D$2</f>
        <v>0</v>
      </c>
      <c r="E137" s="56">
        <f>PLRS!$D$3</f>
        <v>0</v>
      </c>
      <c r="F137" s="56" t="str">
        <f>'Non-ACA Enrollment'!B76</f>
        <v>Washington</v>
      </c>
      <c r="G137" s="75" t="str">
        <f>'Non-ACA Enrollment'!$D$9</f>
        <v>Transitional</v>
      </c>
      <c r="H137" s="75">
        <f>'Non-ACA Enrollment'!D76</f>
        <v>0</v>
      </c>
      <c r="I137" s="57">
        <f t="shared" ca="1" si="6"/>
        <v>43258</v>
      </c>
    </row>
    <row r="138" spans="2:20">
      <c r="B138" s="57">
        <f>PLRS!$D$5</f>
        <v>0</v>
      </c>
      <c r="C138" s="56">
        <f>PLRS!$D$1</f>
        <v>0</v>
      </c>
      <c r="D138" s="56">
        <f>PLRS!$D$2</f>
        <v>0</v>
      </c>
      <c r="E138" s="56">
        <f>PLRS!$D$3</f>
        <v>0</v>
      </c>
      <c r="F138" s="56" t="str">
        <f>'Non-ACA Enrollment'!B77</f>
        <v>Other</v>
      </c>
      <c r="G138" s="75" t="str">
        <f>'Non-ACA Enrollment'!$D$9</f>
        <v>Transitional</v>
      </c>
      <c r="H138" s="75">
        <f>'Non-ACA Enrollment'!D77</f>
        <v>0</v>
      </c>
      <c r="I138" s="57">
        <f t="shared" ca="1" si="6"/>
        <v>43258</v>
      </c>
    </row>
    <row r="139" spans="2:20">
      <c r="B139" s="57">
        <f>PLRS!$D$5</f>
        <v>0</v>
      </c>
      <c r="C139" s="56">
        <f>PLRS!$D$1</f>
        <v>0</v>
      </c>
      <c r="D139" s="56">
        <f>PLRS!$D$2</f>
        <v>0</v>
      </c>
      <c r="E139" s="56">
        <f>PLRS!$D$3</f>
        <v>0</v>
      </c>
      <c r="F139" s="56" t="str">
        <f>'Non-ACA Enrollment'!B78</f>
        <v>Total</v>
      </c>
      <c r="G139" s="75" t="str">
        <f>'Non-ACA Enrollment'!$D$9</f>
        <v>Transitional</v>
      </c>
      <c r="H139" s="75">
        <f>'Non-ACA Enrollment'!D78</f>
        <v>0</v>
      </c>
      <c r="I139" s="57">
        <f t="shared" ca="1" si="6"/>
        <v>43258</v>
      </c>
    </row>
    <row r="140" spans="2:20">
      <c r="B140" s="57"/>
      <c r="G140" s="75"/>
      <c r="H140" s="75"/>
      <c r="I140" s="75"/>
    </row>
    <row r="141" spans="2:20">
      <c r="B141" s="57"/>
      <c r="G141" s="75"/>
      <c r="H141" s="75"/>
      <c r="I141" s="75"/>
    </row>
    <row r="142" spans="2:20">
      <c r="B142" s="57"/>
      <c r="G142" s="75"/>
      <c r="H142" s="75"/>
      <c r="I142" s="75"/>
    </row>
    <row r="143" spans="2:20">
      <c r="B143" s="57"/>
      <c r="G143" s="75"/>
      <c r="H143" s="75"/>
      <c r="I143" s="75"/>
    </row>
    <row r="144" spans="2:20">
      <c r="B144" s="57"/>
      <c r="G144" s="75"/>
      <c r="H144" s="75"/>
      <c r="I144" s="75"/>
    </row>
    <row r="145" spans="2:9">
      <c r="B145" s="57"/>
      <c r="G145" s="75"/>
      <c r="H145" s="75"/>
      <c r="I145" s="75"/>
    </row>
    <row r="146" spans="2:9">
      <c r="B146" s="57"/>
      <c r="G146" s="75"/>
      <c r="H146" s="75"/>
      <c r="I146" s="75"/>
    </row>
    <row r="147" spans="2:9">
      <c r="B147" s="57"/>
      <c r="G147" s="75"/>
      <c r="H147" s="75"/>
      <c r="I147" s="75"/>
    </row>
    <row r="148" spans="2:9">
      <c r="B148" s="57"/>
      <c r="G148" s="75"/>
      <c r="H148" s="75"/>
      <c r="I148" s="75"/>
    </row>
    <row r="149" spans="2:9">
      <c r="B149" s="57"/>
      <c r="G149" s="75"/>
      <c r="H149" s="75"/>
      <c r="I149" s="75"/>
    </row>
    <row r="150" spans="2:9">
      <c r="B150" s="57"/>
      <c r="G150" s="75"/>
      <c r="H150" s="75"/>
      <c r="I150" s="75"/>
    </row>
    <row r="151" spans="2:9">
      <c r="B151" s="57"/>
      <c r="G151" s="75"/>
      <c r="H151" s="75"/>
      <c r="I151" s="75"/>
    </row>
    <row r="152" spans="2:9">
      <c r="B152" s="57"/>
      <c r="G152" s="75"/>
      <c r="H152" s="75"/>
      <c r="I152" s="75"/>
    </row>
    <row r="153" spans="2:9">
      <c r="B153" s="57"/>
      <c r="G153" s="75"/>
      <c r="H153" s="75"/>
      <c r="I153" s="75"/>
    </row>
    <row r="154" spans="2:9">
      <c r="B154" s="57"/>
      <c r="G154" s="75"/>
      <c r="H154" s="75"/>
      <c r="I154" s="75"/>
    </row>
    <row r="155" spans="2:9">
      <c r="B155" s="57"/>
      <c r="G155" s="75"/>
      <c r="H155" s="75"/>
      <c r="I155" s="75"/>
    </row>
    <row r="156" spans="2:9">
      <c r="B156" s="57"/>
      <c r="G156" s="75"/>
      <c r="H156" s="75"/>
      <c r="I156" s="75"/>
    </row>
    <row r="157" spans="2:9">
      <c r="B157" s="57"/>
      <c r="G157" s="75"/>
      <c r="H157" s="75"/>
      <c r="I157" s="75"/>
    </row>
    <row r="158" spans="2:9">
      <c r="B158" s="57"/>
      <c r="G158" s="75"/>
      <c r="H158" s="75"/>
      <c r="I158" s="75"/>
    </row>
    <row r="159" spans="2:9">
      <c r="B159" s="57"/>
      <c r="G159" s="75"/>
      <c r="H159" s="75"/>
      <c r="I159" s="75"/>
    </row>
    <row r="160" spans="2:9">
      <c r="B160" s="57"/>
      <c r="G160" s="75"/>
      <c r="H160" s="75"/>
      <c r="I160" s="75"/>
    </row>
    <row r="161" spans="2:9">
      <c r="B161" s="57"/>
      <c r="G161" s="75"/>
      <c r="H161" s="75"/>
      <c r="I161" s="75"/>
    </row>
    <row r="162" spans="2:9">
      <c r="B162" s="57"/>
      <c r="G162" s="75"/>
      <c r="H162" s="75"/>
      <c r="I162" s="75"/>
    </row>
    <row r="163" spans="2:9">
      <c r="B163" s="57"/>
      <c r="G163" s="75"/>
      <c r="H163" s="75"/>
      <c r="I163" s="75"/>
    </row>
    <row r="164" spans="2:9">
      <c r="B164" s="57"/>
      <c r="G164" s="75"/>
      <c r="H164" s="75"/>
      <c r="I164" s="75"/>
    </row>
    <row r="165" spans="2:9">
      <c r="B165" s="57"/>
      <c r="G165" s="75"/>
      <c r="H165" s="75"/>
      <c r="I165" s="75"/>
    </row>
    <row r="166" spans="2:9">
      <c r="B166" s="57"/>
      <c r="G166" s="75"/>
      <c r="H166" s="75"/>
      <c r="I166" s="75"/>
    </row>
    <row r="167" spans="2:9">
      <c r="B167" s="57"/>
      <c r="G167" s="75"/>
      <c r="H167" s="75"/>
      <c r="I167" s="75"/>
    </row>
    <row r="168" spans="2:9">
      <c r="B168" s="57"/>
      <c r="G168" s="75"/>
      <c r="H168" s="75"/>
      <c r="I168" s="75"/>
    </row>
    <row r="169" spans="2:9">
      <c r="B169" s="57"/>
      <c r="G169" s="75"/>
      <c r="H169" s="75"/>
      <c r="I169" s="75"/>
    </row>
    <row r="170" spans="2:9">
      <c r="B170" s="57"/>
      <c r="G170" s="75"/>
      <c r="H170" s="75"/>
      <c r="I170" s="75"/>
    </row>
    <row r="171" spans="2:9">
      <c r="B171" s="57"/>
      <c r="G171" s="75"/>
      <c r="H171" s="75"/>
      <c r="I171" s="75"/>
    </row>
    <row r="172" spans="2:9">
      <c r="B172" s="57"/>
      <c r="G172" s="75"/>
      <c r="H172" s="75"/>
      <c r="I172" s="75"/>
    </row>
    <row r="173" spans="2:9">
      <c r="B173" s="57"/>
      <c r="G173" s="75"/>
      <c r="H173" s="75"/>
      <c r="I173" s="75"/>
    </row>
    <row r="174" spans="2:9">
      <c r="B174" s="57"/>
      <c r="G174" s="75"/>
      <c r="H174" s="75"/>
      <c r="I174" s="75"/>
    </row>
    <row r="175" spans="2:9">
      <c r="B175" s="57"/>
      <c r="G175" s="75"/>
      <c r="H175" s="75"/>
      <c r="I175" s="75"/>
    </row>
    <row r="176" spans="2:9">
      <c r="B176" s="57"/>
      <c r="G176" s="75"/>
      <c r="H176" s="75"/>
      <c r="I176" s="75"/>
    </row>
    <row r="177" spans="2:9">
      <c r="B177" s="57"/>
      <c r="G177" s="75"/>
      <c r="H177" s="75"/>
      <c r="I177" s="75"/>
    </row>
    <row r="178" spans="2:9">
      <c r="B178" s="57"/>
      <c r="G178" s="75"/>
      <c r="H178" s="75"/>
      <c r="I178" s="75"/>
    </row>
    <row r="179" spans="2:9">
      <c r="B179" s="57"/>
      <c r="G179" s="75"/>
      <c r="H179" s="75"/>
      <c r="I179" s="75"/>
    </row>
    <row r="180" spans="2:9">
      <c r="B180" s="57"/>
      <c r="G180" s="75"/>
      <c r="H180" s="75"/>
      <c r="I180" s="75"/>
    </row>
    <row r="181" spans="2:9">
      <c r="B181" s="57"/>
      <c r="G181" s="75"/>
      <c r="H181" s="75"/>
      <c r="I181" s="75"/>
    </row>
    <row r="182" spans="2:9">
      <c r="B182" s="57"/>
      <c r="G182" s="75"/>
      <c r="H182" s="75"/>
      <c r="I182" s="75"/>
    </row>
    <row r="183" spans="2:9">
      <c r="B183" s="57"/>
      <c r="G183" s="75"/>
      <c r="H183" s="75"/>
      <c r="I183" s="75"/>
    </row>
    <row r="184" spans="2:9">
      <c r="B184" s="57"/>
      <c r="G184" s="75"/>
      <c r="H184" s="75"/>
      <c r="I184" s="75"/>
    </row>
    <row r="185" spans="2:9">
      <c r="B185" s="57"/>
      <c r="G185" s="75"/>
      <c r="H185" s="75"/>
      <c r="I185" s="75"/>
    </row>
    <row r="186" spans="2:9">
      <c r="B186" s="57"/>
      <c r="G186" s="75"/>
      <c r="H186" s="75"/>
      <c r="I186" s="75"/>
    </row>
    <row r="187" spans="2:9">
      <c r="B187" s="57"/>
      <c r="G187" s="75"/>
      <c r="H187" s="75"/>
      <c r="I187" s="75"/>
    </row>
    <row r="188" spans="2:9">
      <c r="B188" s="57"/>
      <c r="G188" s="75"/>
      <c r="H188" s="75"/>
      <c r="I188" s="75"/>
    </row>
    <row r="189" spans="2:9">
      <c r="B189" s="57"/>
      <c r="G189" s="75"/>
      <c r="H189" s="75"/>
      <c r="I189" s="75"/>
    </row>
    <row r="190" spans="2:9">
      <c r="B190" s="57"/>
      <c r="G190" s="75"/>
      <c r="H190" s="75"/>
      <c r="I190" s="75"/>
    </row>
    <row r="191" spans="2:9">
      <c r="B191" s="57"/>
      <c r="G191" s="75"/>
      <c r="H191" s="75"/>
      <c r="I191" s="75"/>
    </row>
    <row r="192" spans="2:9">
      <c r="B192" s="57"/>
      <c r="G192" s="75"/>
      <c r="H192" s="75"/>
      <c r="I192" s="75"/>
    </row>
    <row r="193" spans="2:9">
      <c r="B193" s="57"/>
      <c r="G193" s="75"/>
      <c r="H193" s="75"/>
      <c r="I193" s="75"/>
    </row>
    <row r="194" spans="2:9">
      <c r="B194" s="57"/>
      <c r="G194" s="75"/>
      <c r="H194" s="75"/>
      <c r="I194" s="75"/>
    </row>
    <row r="195" spans="2:9">
      <c r="B195" s="57"/>
      <c r="G195" s="75"/>
      <c r="H195" s="75"/>
      <c r="I195" s="75"/>
    </row>
    <row r="196" spans="2:9">
      <c r="B196" s="57"/>
      <c r="G196" s="75"/>
      <c r="H196" s="75"/>
      <c r="I196" s="75"/>
    </row>
    <row r="197" spans="2:9">
      <c r="B197" s="57"/>
      <c r="G197" s="75"/>
      <c r="H197" s="75"/>
      <c r="I197" s="75"/>
    </row>
    <row r="198" spans="2:9">
      <c r="B198" s="57"/>
      <c r="G198" s="75"/>
      <c r="H198" s="75"/>
      <c r="I198" s="75"/>
    </row>
    <row r="199" spans="2:9">
      <c r="B199" s="57"/>
      <c r="G199" s="75"/>
      <c r="H199" s="75"/>
      <c r="I199" s="75"/>
    </row>
    <row r="200" spans="2:9">
      <c r="B200" s="57"/>
      <c r="G200" s="75"/>
      <c r="H200" s="75"/>
      <c r="I200" s="75"/>
    </row>
    <row r="201" spans="2:9">
      <c r="B201" s="57"/>
      <c r="G201" s="75"/>
      <c r="H201" s="75"/>
      <c r="I201" s="75"/>
    </row>
    <row r="202" spans="2:9">
      <c r="B202" s="57"/>
      <c r="G202" s="75"/>
      <c r="H202" s="75"/>
      <c r="I202" s="75"/>
    </row>
    <row r="203" spans="2:9">
      <c r="B203" s="57"/>
      <c r="G203" s="75"/>
      <c r="H203" s="75"/>
      <c r="I203" s="75"/>
    </row>
    <row r="204" spans="2:9">
      <c r="B204" s="57"/>
      <c r="G204" s="75"/>
      <c r="H204" s="75"/>
      <c r="I204" s="75"/>
    </row>
    <row r="205" spans="2:9">
      <c r="B205" s="57"/>
      <c r="G205" s="75"/>
      <c r="H205" s="75"/>
      <c r="I205" s="75"/>
    </row>
    <row r="206" spans="2:9">
      <c r="B206" s="57"/>
      <c r="G206" s="75"/>
      <c r="H206" s="75"/>
      <c r="I206" s="75"/>
    </row>
  </sheetData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>
    <tabColor theme="6" tint="-0.249977111117893"/>
  </sheetPr>
  <dimension ref="A1:M76"/>
  <sheetViews>
    <sheetView workbookViewId="0">
      <selection activeCell="E50" sqref="E50"/>
    </sheetView>
  </sheetViews>
  <sheetFormatPr defaultColWidth="19" defaultRowHeight="15"/>
  <cols>
    <col min="1" max="12" width="19" style="55"/>
    <col min="13" max="16384" width="19" style="56"/>
  </cols>
  <sheetData>
    <row r="1" spans="1:13" ht="20.25" customHeight="1" thickBot="1">
      <c r="A1" s="52" t="s">
        <v>117</v>
      </c>
      <c r="B1" s="52" t="s">
        <v>118</v>
      </c>
      <c r="C1" s="52" t="s">
        <v>119</v>
      </c>
      <c r="D1" s="52" t="s">
        <v>126</v>
      </c>
      <c r="E1" s="52" t="s">
        <v>97</v>
      </c>
      <c r="F1" s="52" t="s">
        <v>202</v>
      </c>
      <c r="G1" s="52" t="s">
        <v>203</v>
      </c>
      <c r="H1" s="52" t="s">
        <v>204</v>
      </c>
      <c r="I1" s="52" t="s">
        <v>205</v>
      </c>
      <c r="J1" s="52" t="s">
        <v>206</v>
      </c>
      <c r="K1" s="52" t="s">
        <v>208</v>
      </c>
      <c r="L1" s="52" t="s">
        <v>207</v>
      </c>
      <c r="M1" s="73" t="s">
        <v>136</v>
      </c>
    </row>
    <row r="2" spans="1:13" ht="20.25" customHeight="1" thickTop="1">
      <c r="A2" s="59">
        <f>PLRS!$D$5</f>
        <v>0</v>
      </c>
      <c r="B2" s="60">
        <f>PLRS!$D$1</f>
        <v>0</v>
      </c>
      <c r="C2" s="60">
        <f>PLRS!$D$2</f>
        <v>0</v>
      </c>
      <c r="D2" s="60">
        <f>PLRS!$D$3</f>
        <v>0</v>
      </c>
      <c r="E2" s="60" t="str">
        <f>'BuyDown-BuyUp'!B9</f>
        <v>Platinum</v>
      </c>
      <c r="F2" s="103">
        <f>'BuyDown-BuyUp'!D9</f>
        <v>0</v>
      </c>
      <c r="G2" s="103">
        <f>'BuyDown-BuyUp'!E9</f>
        <v>0</v>
      </c>
      <c r="H2" s="103">
        <f>'BuyDown-BuyUp'!F9</f>
        <v>0</v>
      </c>
      <c r="I2" s="103">
        <f>'BuyDown-BuyUp'!G9</f>
        <v>0</v>
      </c>
      <c r="J2" s="103">
        <f>'BuyDown-BuyUp'!H9</f>
        <v>0</v>
      </c>
      <c r="K2" s="103">
        <f>'BuyDown-BuyUp'!I9</f>
        <v>0</v>
      </c>
      <c r="L2" s="103">
        <f>'BuyDown-BuyUp'!J9</f>
        <v>0</v>
      </c>
      <c r="M2" s="57">
        <f ca="1">TODAY()</f>
        <v>43258</v>
      </c>
    </row>
    <row r="3" spans="1:13">
      <c r="A3" s="59">
        <f>PLRS!$D$5</f>
        <v>0</v>
      </c>
      <c r="B3" s="60">
        <f>PLRS!$D$1</f>
        <v>0</v>
      </c>
      <c r="C3" s="60">
        <f>PLRS!$D$2</f>
        <v>0</v>
      </c>
      <c r="D3" s="60">
        <f>PLRS!$D$3</f>
        <v>0</v>
      </c>
      <c r="E3" s="60" t="str">
        <f>'BuyDown-BuyUp'!B10</f>
        <v>Gold</v>
      </c>
      <c r="F3" s="103">
        <f>'BuyDown-BuyUp'!D10</f>
        <v>0</v>
      </c>
      <c r="G3" s="103">
        <f>'BuyDown-BuyUp'!E10</f>
        <v>0</v>
      </c>
      <c r="H3" s="103">
        <f>'BuyDown-BuyUp'!F10</f>
        <v>0</v>
      </c>
      <c r="I3" s="103">
        <f>'BuyDown-BuyUp'!G10</f>
        <v>0</v>
      </c>
      <c r="J3" s="103">
        <f>'BuyDown-BuyUp'!H10</f>
        <v>0</v>
      </c>
      <c r="K3" s="103">
        <f>'BuyDown-BuyUp'!I10</f>
        <v>0</v>
      </c>
      <c r="L3" s="103">
        <f>'BuyDown-BuyUp'!J10</f>
        <v>0</v>
      </c>
      <c r="M3" s="57">
        <f ca="1">TODAY()</f>
        <v>43258</v>
      </c>
    </row>
    <row r="4" spans="1:13">
      <c r="A4" s="59">
        <f>PLRS!$D$5</f>
        <v>0</v>
      </c>
      <c r="B4" s="60">
        <f>PLRS!$D$1</f>
        <v>0</v>
      </c>
      <c r="C4" s="60">
        <f>PLRS!$D$2</f>
        <v>0</v>
      </c>
      <c r="D4" s="60">
        <f>PLRS!$D$3</f>
        <v>0</v>
      </c>
      <c r="E4" s="60" t="str">
        <f>'BuyDown-BuyUp'!B11</f>
        <v>Silver 70%</v>
      </c>
      <c r="F4" s="103">
        <f>'BuyDown-BuyUp'!D11</f>
        <v>0</v>
      </c>
      <c r="G4" s="103">
        <f>'BuyDown-BuyUp'!E11</f>
        <v>0</v>
      </c>
      <c r="H4" s="103">
        <f>'BuyDown-BuyUp'!F11</f>
        <v>0</v>
      </c>
      <c r="I4" s="103">
        <f>'BuyDown-BuyUp'!G11</f>
        <v>0</v>
      </c>
      <c r="J4" s="103">
        <f>'BuyDown-BuyUp'!H11</f>
        <v>0</v>
      </c>
      <c r="K4" s="103">
        <f>'BuyDown-BuyUp'!I11</f>
        <v>0</v>
      </c>
      <c r="L4" s="103">
        <f>'BuyDown-BuyUp'!J11</f>
        <v>0</v>
      </c>
      <c r="M4" s="57">
        <f t="shared" ref="M4:M8" ca="1" si="0">TODAY()</f>
        <v>43258</v>
      </c>
    </row>
    <row r="5" spans="1:13">
      <c r="A5" s="59">
        <f>PLRS!$D$5</f>
        <v>0</v>
      </c>
      <c r="B5" s="60">
        <f>PLRS!$D$1</f>
        <v>0</v>
      </c>
      <c r="C5" s="60">
        <f>PLRS!$D$2</f>
        <v>0</v>
      </c>
      <c r="D5" s="60">
        <f>PLRS!$D$3</f>
        <v>0</v>
      </c>
      <c r="E5" s="60" t="str">
        <f>'BuyDown-BuyUp'!B12</f>
        <v>Silver 73%</v>
      </c>
      <c r="F5" s="103">
        <f>'BuyDown-BuyUp'!D12</f>
        <v>0</v>
      </c>
      <c r="G5" s="103">
        <f>'BuyDown-BuyUp'!E12</f>
        <v>0</v>
      </c>
      <c r="H5" s="103">
        <f>'BuyDown-BuyUp'!F12</f>
        <v>0</v>
      </c>
      <c r="I5" s="103">
        <f>'BuyDown-BuyUp'!G12</f>
        <v>0</v>
      </c>
      <c r="J5" s="103">
        <f>'BuyDown-BuyUp'!H12</f>
        <v>0</v>
      </c>
      <c r="K5" s="103">
        <f>'BuyDown-BuyUp'!I12</f>
        <v>0</v>
      </c>
      <c r="L5" s="103">
        <f>'BuyDown-BuyUp'!J12</f>
        <v>0</v>
      </c>
      <c r="M5" s="57">
        <f t="shared" ca="1" si="0"/>
        <v>43258</v>
      </c>
    </row>
    <row r="6" spans="1:13">
      <c r="A6" s="59">
        <f>PLRS!$D$5</f>
        <v>0</v>
      </c>
      <c r="B6" s="60">
        <f>PLRS!$D$1</f>
        <v>0</v>
      </c>
      <c r="C6" s="60">
        <f>PLRS!$D$2</f>
        <v>0</v>
      </c>
      <c r="D6" s="60">
        <f>PLRS!$D$3</f>
        <v>0</v>
      </c>
      <c r="E6" s="60" t="str">
        <f>'BuyDown-BuyUp'!B13</f>
        <v>Silver 87%</v>
      </c>
      <c r="F6" s="103">
        <f>'BuyDown-BuyUp'!D13</f>
        <v>0</v>
      </c>
      <c r="G6" s="103">
        <f>'BuyDown-BuyUp'!E13</f>
        <v>0</v>
      </c>
      <c r="H6" s="103">
        <f>'BuyDown-BuyUp'!F13</f>
        <v>0</v>
      </c>
      <c r="I6" s="103">
        <f>'BuyDown-BuyUp'!G13</f>
        <v>0</v>
      </c>
      <c r="J6" s="103">
        <f>'BuyDown-BuyUp'!H13</f>
        <v>0</v>
      </c>
      <c r="K6" s="103">
        <f>'BuyDown-BuyUp'!I13</f>
        <v>0</v>
      </c>
      <c r="L6" s="103">
        <f>'BuyDown-BuyUp'!J13</f>
        <v>0</v>
      </c>
      <c r="M6" s="57">
        <f t="shared" ca="1" si="0"/>
        <v>43258</v>
      </c>
    </row>
    <row r="7" spans="1:13">
      <c r="A7" s="59">
        <f>PLRS!$D$5</f>
        <v>0</v>
      </c>
      <c r="B7" s="60">
        <f>PLRS!$D$1</f>
        <v>0</v>
      </c>
      <c r="C7" s="60">
        <f>PLRS!$D$2</f>
        <v>0</v>
      </c>
      <c r="D7" s="60">
        <f>PLRS!$D$3</f>
        <v>0</v>
      </c>
      <c r="E7" s="60" t="str">
        <f>'BuyDown-BuyUp'!B14</f>
        <v>Silver 94%</v>
      </c>
      <c r="F7" s="103">
        <f>'BuyDown-BuyUp'!D14</f>
        <v>0</v>
      </c>
      <c r="G7" s="103">
        <f>'BuyDown-BuyUp'!E14</f>
        <v>0</v>
      </c>
      <c r="H7" s="103">
        <f>'BuyDown-BuyUp'!F14</f>
        <v>0</v>
      </c>
      <c r="I7" s="103">
        <f>'BuyDown-BuyUp'!G14</f>
        <v>0</v>
      </c>
      <c r="J7" s="103">
        <f>'BuyDown-BuyUp'!H14</f>
        <v>0</v>
      </c>
      <c r="K7" s="103">
        <f>'BuyDown-BuyUp'!I14</f>
        <v>0</v>
      </c>
      <c r="L7" s="103">
        <f>'BuyDown-BuyUp'!J14</f>
        <v>0</v>
      </c>
      <c r="M7" s="57">
        <f t="shared" ca="1" si="0"/>
        <v>43258</v>
      </c>
    </row>
    <row r="8" spans="1:13">
      <c r="A8" s="59">
        <f>PLRS!$D$5</f>
        <v>0</v>
      </c>
      <c r="B8" s="60">
        <f>PLRS!$D$1</f>
        <v>0</v>
      </c>
      <c r="C8" s="60">
        <f>PLRS!$D$2</f>
        <v>0</v>
      </c>
      <c r="D8" s="60">
        <f>PLRS!$D$3</f>
        <v>0</v>
      </c>
      <c r="E8" s="60" t="str">
        <f>'BuyDown-BuyUp'!B15</f>
        <v>Bronze</v>
      </c>
      <c r="F8" s="103">
        <f>'BuyDown-BuyUp'!D15</f>
        <v>0</v>
      </c>
      <c r="G8" s="103">
        <f>'BuyDown-BuyUp'!E15</f>
        <v>0</v>
      </c>
      <c r="H8" s="103">
        <f>'BuyDown-BuyUp'!F15</f>
        <v>0</v>
      </c>
      <c r="I8" s="103">
        <f>'BuyDown-BuyUp'!G15</f>
        <v>0</v>
      </c>
      <c r="J8" s="103">
        <f>'BuyDown-BuyUp'!H15</f>
        <v>0</v>
      </c>
      <c r="K8" s="103">
        <f>'BuyDown-BuyUp'!I15</f>
        <v>0</v>
      </c>
      <c r="L8" s="103">
        <f>'BuyDown-BuyUp'!J15</f>
        <v>0</v>
      </c>
      <c r="M8" s="57">
        <f t="shared" ca="1" si="0"/>
        <v>43258</v>
      </c>
    </row>
    <row r="9" spans="1:13">
      <c r="A9" s="59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</row>
    <row r="10" spans="1:13">
      <c r="A10" s="59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</row>
    <row r="11" spans="1:13">
      <c r="A11" s="59"/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</row>
    <row r="12" spans="1:13">
      <c r="A12" s="59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</row>
    <row r="13" spans="1:13">
      <c r="A13" s="59"/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</row>
    <row r="14" spans="1:13">
      <c r="A14" s="59"/>
      <c r="B14" s="60"/>
      <c r="C14" s="60"/>
      <c r="D14" s="60"/>
      <c r="E14" s="60"/>
      <c r="F14" s="60"/>
      <c r="G14" s="60"/>
      <c r="H14" s="60"/>
      <c r="I14" s="60"/>
      <c r="J14" s="60"/>
      <c r="K14" s="60"/>
      <c r="L14" s="60"/>
    </row>
    <row r="15" spans="1:13">
      <c r="A15" s="59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</row>
    <row r="16" spans="1:13">
      <c r="A16" s="59"/>
      <c r="B16" s="60"/>
      <c r="C16" s="60"/>
      <c r="D16" s="60"/>
      <c r="E16" s="60"/>
      <c r="F16" s="60"/>
      <c r="G16" s="60"/>
      <c r="H16" s="60"/>
      <c r="I16" s="60"/>
      <c r="J16" s="60"/>
      <c r="K16" s="60"/>
      <c r="L16" s="60"/>
    </row>
    <row r="17" spans="1:12">
      <c r="A17" s="59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</row>
    <row r="18" spans="1:12">
      <c r="A18" s="59"/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</row>
    <row r="19" spans="1:12">
      <c r="A19" s="59"/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</row>
    <row r="20" spans="1:12">
      <c r="A20" s="59"/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</row>
    <row r="21" spans="1:12">
      <c r="A21" s="59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</row>
    <row r="22" spans="1:12">
      <c r="A22" s="59"/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</row>
    <row r="23" spans="1:12">
      <c r="A23" s="59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</row>
    <row r="24" spans="1:12">
      <c r="A24" s="59"/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</row>
    <row r="25" spans="1:12">
      <c r="A25" s="59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</row>
    <row r="26" spans="1:12">
      <c r="A26" s="59"/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</row>
    <row r="27" spans="1:12">
      <c r="A27" s="59"/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</row>
    <row r="28" spans="1:12">
      <c r="A28" s="59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</row>
    <row r="29" spans="1:12">
      <c r="A29" s="59"/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</row>
    <row r="30" spans="1:12">
      <c r="A30" s="59"/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</row>
    <row r="31" spans="1:12">
      <c r="A31" s="59"/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</row>
    <row r="32" spans="1:12">
      <c r="A32" s="59"/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</row>
    <row r="33" spans="1:12">
      <c r="A33" s="59"/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</row>
    <row r="34" spans="1:12">
      <c r="A34" s="59"/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</row>
    <row r="35" spans="1:12">
      <c r="A35" s="59"/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</row>
    <row r="36" spans="1:12">
      <c r="A36" s="59"/>
      <c r="B36" s="60"/>
      <c r="C36" s="60"/>
      <c r="D36" s="60"/>
      <c r="E36" s="60"/>
      <c r="F36" s="60"/>
      <c r="G36" s="60"/>
      <c r="H36" s="60"/>
      <c r="I36" s="60"/>
      <c r="J36" s="60"/>
      <c r="K36" s="60"/>
      <c r="L36" s="60"/>
    </row>
    <row r="37" spans="1:12">
      <c r="A37" s="59"/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</row>
    <row r="38" spans="1:12">
      <c r="A38" s="59"/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</row>
    <row r="39" spans="1:12">
      <c r="A39" s="59"/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</row>
    <row r="40" spans="1:12">
      <c r="A40" s="59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</row>
    <row r="41" spans="1:12">
      <c r="A41" s="59"/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</row>
    <row r="42" spans="1:12">
      <c r="A42" s="59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</row>
    <row r="43" spans="1:12">
      <c r="A43" s="59"/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</row>
    <row r="44" spans="1:12">
      <c r="A44" s="59"/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</row>
    <row r="45" spans="1:12">
      <c r="A45" s="59"/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</row>
    <row r="46" spans="1:12">
      <c r="A46" s="59"/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</row>
    <row r="47" spans="1:12">
      <c r="A47" s="59"/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</row>
    <row r="48" spans="1:12">
      <c r="A48" s="59"/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</row>
    <row r="49" spans="1:12">
      <c r="A49" s="59"/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</row>
    <row r="50" spans="1:12">
      <c r="A50" s="59"/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</row>
    <row r="51" spans="1:12">
      <c r="A51" s="59"/>
      <c r="B51" s="60"/>
      <c r="C51" s="60"/>
      <c r="D51" s="60"/>
      <c r="E51" s="60"/>
      <c r="F51" s="60"/>
      <c r="G51" s="60"/>
      <c r="H51" s="60"/>
      <c r="I51" s="60"/>
      <c r="J51" s="60"/>
      <c r="K51" s="60"/>
      <c r="L51" s="60"/>
    </row>
    <row r="52" spans="1:12">
      <c r="A52" s="59"/>
      <c r="B52" s="60"/>
      <c r="C52" s="60"/>
      <c r="D52" s="60"/>
      <c r="E52" s="60"/>
      <c r="F52" s="60"/>
      <c r="G52" s="60"/>
      <c r="H52" s="60"/>
      <c r="I52" s="60"/>
      <c r="J52" s="60"/>
      <c r="K52" s="60"/>
      <c r="L52" s="60"/>
    </row>
    <row r="53" spans="1:12">
      <c r="A53" s="59"/>
      <c r="B53" s="60"/>
      <c r="C53" s="60"/>
      <c r="D53" s="60"/>
      <c r="E53" s="60"/>
      <c r="F53" s="60"/>
      <c r="G53" s="60"/>
      <c r="H53" s="60"/>
      <c r="I53" s="60"/>
      <c r="J53" s="60"/>
      <c r="K53" s="60"/>
      <c r="L53" s="60"/>
    </row>
    <row r="54" spans="1:12">
      <c r="A54" s="59"/>
      <c r="B54" s="60"/>
      <c r="C54" s="60"/>
      <c r="D54" s="60"/>
      <c r="E54" s="60"/>
      <c r="F54" s="60"/>
      <c r="G54" s="60"/>
      <c r="H54" s="60"/>
      <c r="I54" s="60"/>
      <c r="J54" s="60"/>
      <c r="K54" s="60"/>
      <c r="L54" s="60"/>
    </row>
    <row r="55" spans="1:12">
      <c r="A55" s="59"/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</row>
    <row r="56" spans="1:12">
      <c r="A56" s="59"/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</row>
    <row r="57" spans="1:12">
      <c r="A57" s="59"/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</row>
    <row r="58" spans="1:12">
      <c r="A58" s="59"/>
      <c r="B58" s="60"/>
      <c r="C58" s="60"/>
      <c r="D58" s="60"/>
      <c r="E58" s="60"/>
      <c r="F58" s="60"/>
      <c r="G58" s="60"/>
      <c r="H58" s="60"/>
      <c r="I58" s="60"/>
      <c r="J58" s="60"/>
      <c r="K58" s="60"/>
      <c r="L58" s="60"/>
    </row>
    <row r="59" spans="1:12">
      <c r="A59" s="59"/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</row>
    <row r="60" spans="1:12">
      <c r="A60" s="59"/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</row>
    <row r="61" spans="1:12">
      <c r="A61" s="59"/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</row>
    <row r="62" spans="1:12">
      <c r="A62" s="59"/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</row>
    <row r="63" spans="1:12">
      <c r="A63" s="59"/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</row>
    <row r="64" spans="1:12">
      <c r="A64" s="59"/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</row>
    <row r="65" spans="1:12">
      <c r="A65" s="59"/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</row>
    <row r="66" spans="1:12">
      <c r="A66" s="59"/>
      <c r="B66" s="60"/>
      <c r="C66" s="60"/>
      <c r="D66" s="60"/>
      <c r="E66" s="60"/>
      <c r="F66" s="60"/>
      <c r="G66" s="60"/>
      <c r="H66" s="60"/>
      <c r="I66" s="60"/>
      <c r="J66" s="60"/>
      <c r="K66" s="60"/>
      <c r="L66" s="60"/>
    </row>
    <row r="67" spans="1:12">
      <c r="A67" s="59"/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</row>
    <row r="68" spans="1:12">
      <c r="A68" s="59"/>
      <c r="B68" s="60"/>
      <c r="C68" s="60"/>
      <c r="D68" s="60"/>
      <c r="E68" s="60"/>
      <c r="F68" s="60"/>
      <c r="G68" s="60"/>
      <c r="H68" s="60"/>
      <c r="I68" s="60"/>
      <c r="J68" s="60"/>
      <c r="K68" s="60"/>
      <c r="L68" s="60"/>
    </row>
    <row r="69" spans="1:12">
      <c r="A69" s="59"/>
      <c r="B69" s="60"/>
      <c r="C69" s="60"/>
      <c r="D69" s="60"/>
      <c r="E69" s="60"/>
      <c r="F69" s="60"/>
      <c r="G69" s="60"/>
      <c r="H69" s="60"/>
      <c r="I69" s="60"/>
      <c r="J69" s="60"/>
      <c r="K69" s="60"/>
      <c r="L69" s="60"/>
    </row>
    <row r="70" spans="1:12">
      <c r="A70" s="60"/>
      <c r="B70" s="60"/>
      <c r="C70" s="60"/>
      <c r="D70" s="60"/>
      <c r="E70" s="60"/>
      <c r="F70" s="60"/>
      <c r="G70" s="60"/>
      <c r="H70" s="60"/>
      <c r="I70" s="60"/>
      <c r="J70" s="60"/>
      <c r="K70" s="60"/>
      <c r="L70" s="60"/>
    </row>
    <row r="71" spans="1:12">
      <c r="I71" s="60"/>
    </row>
    <row r="72" spans="1:12">
      <c r="I72" s="60"/>
    </row>
    <row r="73" spans="1:12">
      <c r="I73" s="60"/>
    </row>
    <row r="74" spans="1:12">
      <c r="I74" s="60"/>
    </row>
    <row r="75" spans="1:12">
      <c r="I75" s="60"/>
    </row>
    <row r="76" spans="1:12">
      <c r="I76" s="60"/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20"/>
  <sheetViews>
    <sheetView tabSelected="1" workbookViewId="0">
      <selection activeCell="D1" sqref="D1"/>
    </sheetView>
  </sheetViews>
  <sheetFormatPr defaultRowHeight="15"/>
  <cols>
    <col min="2" max="2" width="12" bestFit="1" customWidth="1"/>
    <col min="3" max="3" width="23.5703125" bestFit="1" customWidth="1"/>
    <col min="4" max="4" width="23.42578125" bestFit="1" customWidth="1"/>
    <col min="5" max="5" width="16.140625" customWidth="1"/>
    <col min="6" max="6" width="14.28515625" style="28" hidden="1" customWidth="1"/>
    <col min="7" max="7" width="16.140625" customWidth="1"/>
  </cols>
  <sheetData>
    <row r="1" spans="1:11" ht="18.75">
      <c r="A1" s="1"/>
      <c r="B1" s="222" t="s">
        <v>131</v>
      </c>
      <c r="C1" s="222"/>
      <c r="D1" s="121"/>
      <c r="F1" s="28" t="b">
        <f t="array" ref="F1">AND(NOT(ISBLANK(D1:D5)))</f>
        <v>0</v>
      </c>
    </row>
    <row r="2" spans="1:11" ht="18.75">
      <c r="A2" s="1"/>
      <c r="B2" s="61"/>
      <c r="C2" s="61" t="s">
        <v>132</v>
      </c>
      <c r="D2" s="121"/>
      <c r="F2" s="68"/>
      <c r="G2" s="224" t="str">
        <f>IF(AND('Non-ACA Enrollment'!F10,'Non-ACA Enrollment'!N10,'ACA Enrollment'!L10,'ACA Enrollment'!R10,'ACA Enrollment'!V10,'ACA Enrollment'!Z10,'BuyDown-BuyUp'!K9,Experience!Q7,'Risk Adjustment'!I8,PLRS!F10,PLRS!F1), "Template complete, thank you.", "Please complete all seven worksheets.  Enter 0 for values which aren't applicable.")</f>
        <v>Please complete all seven worksheets.  Enter 0 for values which aren't applicable.</v>
      </c>
      <c r="H2" s="224"/>
      <c r="I2" s="224"/>
      <c r="J2" s="224"/>
      <c r="K2" s="224"/>
    </row>
    <row r="3" spans="1:11" ht="18.75">
      <c r="A3" s="1"/>
      <c r="B3" s="61"/>
      <c r="C3" s="61" t="s">
        <v>133</v>
      </c>
      <c r="D3" s="121"/>
      <c r="F3" s="68"/>
      <c r="G3" s="224"/>
      <c r="H3" s="224"/>
      <c r="I3" s="224"/>
      <c r="J3" s="224"/>
      <c r="K3" s="224"/>
    </row>
    <row r="4" spans="1:11" ht="18.75">
      <c r="A4" s="1"/>
      <c r="B4" s="223" t="s">
        <v>134</v>
      </c>
      <c r="C4" s="223"/>
      <c r="D4" s="122"/>
      <c r="E4" s="72"/>
      <c r="F4" s="68"/>
      <c r="G4" s="224"/>
      <c r="H4" s="224"/>
      <c r="I4" s="224"/>
      <c r="J4" s="224"/>
      <c r="K4" s="224"/>
    </row>
    <row r="5" spans="1:11" ht="28.5" customHeight="1">
      <c r="B5" s="223" t="s">
        <v>135</v>
      </c>
      <c r="C5" s="223"/>
      <c r="D5" s="122"/>
      <c r="F5" s="68"/>
      <c r="G5" s="224"/>
      <c r="H5" s="224"/>
      <c r="I5" s="224"/>
      <c r="J5" s="224"/>
      <c r="K5" s="224"/>
    </row>
    <row r="6" spans="1:11" ht="18.75">
      <c r="B6" s="39"/>
      <c r="C6" s="39"/>
      <c r="D6" s="39"/>
      <c r="E6" s="30"/>
      <c r="F6" s="30"/>
      <c r="G6" s="30"/>
      <c r="H6" s="30"/>
      <c r="I6" s="30"/>
      <c r="J6" s="30"/>
    </row>
    <row r="7" spans="1:11" ht="18.75">
      <c r="B7" s="225" t="s">
        <v>115</v>
      </c>
      <c r="C7" s="225"/>
      <c r="D7" s="225"/>
      <c r="E7" s="39"/>
      <c r="F7" s="39"/>
      <c r="G7" s="119"/>
      <c r="H7" s="119"/>
      <c r="I7" s="119"/>
      <c r="J7" s="119"/>
      <c r="K7" s="119"/>
    </row>
    <row r="8" spans="1:11" ht="36.75" customHeight="1">
      <c r="B8" s="221" t="s">
        <v>221</v>
      </c>
      <c r="C8" s="221"/>
      <c r="D8" s="221"/>
      <c r="E8" s="221"/>
      <c r="F8" s="47"/>
      <c r="G8" s="119"/>
      <c r="H8" s="119"/>
      <c r="I8" s="119"/>
      <c r="J8" s="119"/>
      <c r="K8" s="119"/>
    </row>
    <row r="9" spans="1:11" ht="30.75">
      <c r="B9" s="13" t="s">
        <v>97</v>
      </c>
      <c r="C9" s="46" t="s">
        <v>106</v>
      </c>
      <c r="D9" s="46" t="s">
        <v>107</v>
      </c>
      <c r="E9" s="46" t="s">
        <v>108</v>
      </c>
      <c r="G9" s="47"/>
    </row>
    <row r="10" spans="1:11" ht="18.75">
      <c r="A10" s="6"/>
      <c r="B10" s="18" t="s">
        <v>6</v>
      </c>
      <c r="C10" s="185"/>
      <c r="D10" s="185"/>
      <c r="E10" s="186"/>
      <c r="F10" t="b">
        <f t="array" ref="F10">AND(ISNUMBER(C10:E14))</f>
        <v>0</v>
      </c>
      <c r="G10" s="47"/>
    </row>
    <row r="11" spans="1:11" ht="18.75">
      <c r="A11" s="6"/>
      <c r="B11" s="18" t="s">
        <v>7</v>
      </c>
      <c r="C11" s="185"/>
      <c r="D11" s="185"/>
      <c r="E11" s="186"/>
      <c r="F11"/>
      <c r="G11" s="47"/>
    </row>
    <row r="12" spans="1:11" ht="18.75">
      <c r="A12" s="6"/>
      <c r="B12" s="18" t="s">
        <v>98</v>
      </c>
      <c r="C12" s="185"/>
      <c r="D12" s="185"/>
      <c r="E12" s="186"/>
      <c r="F12"/>
      <c r="G12" s="47"/>
    </row>
    <row r="13" spans="1:11" ht="18.75">
      <c r="A13" s="6"/>
      <c r="B13" s="18" t="s">
        <v>8</v>
      </c>
      <c r="C13" s="185"/>
      <c r="D13" s="185"/>
      <c r="E13" s="186"/>
      <c r="F13"/>
      <c r="G13" s="47"/>
    </row>
    <row r="14" spans="1:11" ht="18.75">
      <c r="A14" s="6"/>
      <c r="B14" s="18" t="s">
        <v>9</v>
      </c>
      <c r="C14" s="187"/>
      <c r="D14" s="187"/>
      <c r="E14" s="188"/>
      <c r="F14"/>
      <c r="G14" s="47"/>
    </row>
    <row r="15" spans="1:11" ht="18.75">
      <c r="B15" s="27" t="s">
        <v>105</v>
      </c>
      <c r="C15" s="189"/>
      <c r="D15" s="188"/>
      <c r="E15" s="188"/>
      <c r="F15"/>
      <c r="G15" s="47"/>
    </row>
    <row r="16" spans="1:11" ht="18.75">
      <c r="E16" s="6"/>
      <c r="F16"/>
      <c r="G16" s="47"/>
    </row>
    <row r="17" spans="7:7" ht="18.75">
      <c r="G17" s="47"/>
    </row>
    <row r="18" spans="7:7" ht="18.75">
      <c r="G18" s="47"/>
    </row>
    <row r="19" spans="7:7" ht="18.75">
      <c r="G19" s="47"/>
    </row>
    <row r="20" spans="7:7" ht="18.75">
      <c r="G20" s="47"/>
    </row>
  </sheetData>
  <sheetProtection algorithmName="SHA-512" hashValue="fjis50xhE/K13Ww+3UU8ZXWFbW/Zra+xrXtPbiJb1YD+D2zpHXkYxyfg7xnWPoniLA8iImPW2LjWl4GzMKIWcw==" saltValue="atkIR/23wIL6gcDITNwfSw==" spinCount="100000" sheet="1" selectLockedCells="1"/>
  <protectedRanges>
    <protectedRange sqref="D1:D5" name="Range1_1"/>
  </protectedRanges>
  <mergeCells count="6">
    <mergeCell ref="B8:E8"/>
    <mergeCell ref="B1:C1"/>
    <mergeCell ref="B4:C4"/>
    <mergeCell ref="B5:C5"/>
    <mergeCell ref="G2:K5"/>
    <mergeCell ref="B7:D7"/>
  </mergeCells>
  <conditionalFormatting sqref="G2">
    <cfRule type="expression" dxfId="1" priority="2">
      <formula>LEFT(G2, 1)="P"</formula>
    </cfRule>
  </conditionalFormatting>
  <conditionalFormatting sqref="G2:K5">
    <cfRule type="expression" dxfId="0" priority="1">
      <formula>LEFT(G2, 1)="T"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'Experience by County'!$N$1:$N$2</xm:f>
          </x14:formula1>
          <xm:sqref>D3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K13"/>
  <sheetViews>
    <sheetView workbookViewId="0">
      <selection activeCell="C8" sqref="C8"/>
    </sheetView>
  </sheetViews>
  <sheetFormatPr defaultRowHeight="15"/>
  <cols>
    <col min="2" max="2" width="13.7109375" customWidth="1"/>
    <col min="3" max="3" width="11.140625" bestFit="1" customWidth="1"/>
    <col min="4" max="4" width="13.28515625" bestFit="1" customWidth="1"/>
    <col min="5" max="5" width="14.28515625" bestFit="1" customWidth="1"/>
    <col min="6" max="6" width="16.140625" bestFit="1" customWidth="1"/>
    <col min="7" max="7" width="14.28515625" style="28" bestFit="1" customWidth="1"/>
    <col min="8" max="8" width="16.140625" bestFit="1" customWidth="1"/>
    <col min="9" max="9" width="9.140625" hidden="1" customWidth="1"/>
  </cols>
  <sheetData>
    <row r="1" spans="1:11">
      <c r="A1" s="1"/>
    </row>
    <row r="2" spans="1:11" ht="28.5">
      <c r="B2" s="30"/>
      <c r="C2" s="30"/>
      <c r="D2" s="30"/>
      <c r="E2" s="30"/>
      <c r="F2" s="30"/>
      <c r="G2" s="30"/>
      <c r="H2" s="30"/>
      <c r="I2" s="30"/>
      <c r="J2" s="62"/>
      <c r="K2" s="62"/>
    </row>
    <row r="3" spans="1:11" ht="18.75">
      <c r="B3" s="30"/>
      <c r="C3" s="30"/>
      <c r="D3" s="30"/>
      <c r="E3" s="30"/>
      <c r="F3" s="30"/>
      <c r="G3" s="30"/>
      <c r="H3" s="30"/>
      <c r="I3" s="30"/>
      <c r="J3" s="226"/>
      <c r="K3" s="226"/>
    </row>
    <row r="4" spans="1:11" ht="18.75">
      <c r="B4" s="30"/>
      <c r="C4" s="30"/>
      <c r="D4" s="30"/>
      <c r="E4" s="30"/>
      <c r="F4" s="30"/>
      <c r="G4" s="30"/>
      <c r="H4" s="30"/>
      <c r="I4" s="30"/>
      <c r="J4" s="226"/>
      <c r="K4" s="226"/>
    </row>
    <row r="5" spans="1:11" ht="36.75" customHeight="1">
      <c r="B5" s="225" t="s">
        <v>114</v>
      </c>
      <c r="C5" s="225"/>
      <c r="D5" s="225"/>
      <c r="E5" s="225"/>
      <c r="F5" s="225"/>
      <c r="G5" s="225"/>
      <c r="H5" s="225"/>
      <c r="I5" s="30"/>
      <c r="J5" s="30"/>
      <c r="K5" s="30"/>
    </row>
    <row r="7" spans="1:11" ht="30">
      <c r="A7" s="6"/>
      <c r="B7" s="13" t="s">
        <v>97</v>
      </c>
      <c r="C7" s="46" t="s">
        <v>99</v>
      </c>
      <c r="D7" s="46" t="s">
        <v>100</v>
      </c>
      <c r="E7" s="46" t="s">
        <v>101</v>
      </c>
      <c r="F7" s="46" t="s">
        <v>103</v>
      </c>
      <c r="G7" s="46" t="s">
        <v>102</v>
      </c>
      <c r="H7" s="46" t="s">
        <v>104</v>
      </c>
      <c r="I7" s="11"/>
    </row>
    <row r="8" spans="1:11">
      <c r="A8" s="6"/>
      <c r="B8" s="18" t="s">
        <v>6</v>
      </c>
      <c r="C8" s="190"/>
      <c r="D8" s="180"/>
      <c r="E8" s="190"/>
      <c r="F8" s="180"/>
      <c r="G8" s="191"/>
      <c r="H8" s="181"/>
      <c r="I8" s="19" t="b">
        <f t="array" ref="I8">AND(ISNUMBER(C8:H12))</f>
        <v>0</v>
      </c>
    </row>
    <row r="9" spans="1:11">
      <c r="A9" s="6"/>
      <c r="B9" s="18" t="s">
        <v>7</v>
      </c>
      <c r="C9" s="190"/>
      <c r="D9" s="180"/>
      <c r="E9" s="190"/>
      <c r="F9" s="180"/>
      <c r="G9" s="191"/>
      <c r="H9" s="181"/>
      <c r="I9" s="19"/>
    </row>
    <row r="10" spans="1:11">
      <c r="A10" s="6"/>
      <c r="B10" s="18" t="s">
        <v>98</v>
      </c>
      <c r="C10" s="190"/>
      <c r="D10" s="180"/>
      <c r="E10" s="190"/>
      <c r="F10" s="180"/>
      <c r="G10" s="191"/>
      <c r="H10" s="181"/>
      <c r="I10" s="19"/>
    </row>
    <row r="11" spans="1:11">
      <c r="A11" s="6"/>
      <c r="B11" s="18" t="s">
        <v>8</v>
      </c>
      <c r="C11" s="190"/>
      <c r="D11" s="180"/>
      <c r="E11" s="190"/>
      <c r="F11" s="180"/>
      <c r="G11" s="191"/>
      <c r="H11" s="181"/>
      <c r="I11" s="19"/>
    </row>
    <row r="12" spans="1:11">
      <c r="B12" s="18" t="s">
        <v>9</v>
      </c>
      <c r="C12" s="192"/>
      <c r="D12" s="182"/>
      <c r="E12" s="192"/>
      <c r="F12" s="182"/>
      <c r="G12" s="193"/>
      <c r="H12" s="181"/>
      <c r="I12" s="26"/>
    </row>
    <row r="13" spans="1:11">
      <c r="B13" s="27" t="s">
        <v>105</v>
      </c>
      <c r="C13" s="194"/>
      <c r="D13" s="162"/>
      <c r="E13" s="193"/>
      <c r="F13" s="162"/>
      <c r="G13" s="193"/>
      <c r="H13" s="183"/>
      <c r="I13" s="6"/>
    </row>
  </sheetData>
  <sheetProtection algorithmName="SHA-512" hashValue="qd++wvgUsAgq7G2PLHej/5fwWjN/ak/JtE5y0ZOIRiPTSWA5u/NEGo4ejwpWPahXMwGvH1Vdo0A88DDczXCBYQ==" saltValue="smQO29Fl+394PK0iIwqs6A==" spinCount="100000" sheet="1" objects="1" scenarios="1" selectLockedCells="1"/>
  <mergeCells count="3">
    <mergeCell ref="B5:H5"/>
    <mergeCell ref="J3:K3"/>
    <mergeCell ref="J4:K4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1"/>
  </sheetPr>
  <dimension ref="B1:AQ76"/>
  <sheetViews>
    <sheetView topLeftCell="Q1" workbookViewId="0">
      <selection activeCell="U71" sqref="U71"/>
    </sheetView>
  </sheetViews>
  <sheetFormatPr defaultRowHeight="15"/>
  <cols>
    <col min="1" max="1" width="9.140625" style="79"/>
    <col min="2" max="2" width="12.28515625" style="79" bestFit="1" customWidth="1"/>
    <col min="3" max="5" width="10.140625" style="86" bestFit="1" customWidth="1"/>
    <col min="6" max="6" width="10" style="86" bestFit="1" customWidth="1"/>
    <col min="7" max="7" width="8.42578125" style="86" bestFit="1" customWidth="1"/>
    <col min="8" max="11" width="10.140625" style="86" bestFit="1" customWidth="1"/>
    <col min="12" max="12" width="8.42578125" style="86" bestFit="1" customWidth="1"/>
    <col min="13" max="13" width="10.140625" style="86" bestFit="1" customWidth="1"/>
    <col min="14" max="14" width="10" style="86" bestFit="1" customWidth="1"/>
    <col min="15" max="16" width="10.140625" style="86" bestFit="1" customWidth="1"/>
    <col min="17" max="17" width="8.42578125" style="86" bestFit="1" customWidth="1"/>
    <col min="18" max="21" width="10.140625" style="86" bestFit="1" customWidth="1"/>
    <col min="22" max="22" width="8.42578125" style="86" bestFit="1" customWidth="1"/>
    <col min="23" max="26" width="10.140625" style="86" bestFit="1" customWidth="1"/>
    <col min="27" max="27" width="8.42578125" style="86" bestFit="1" customWidth="1"/>
    <col min="28" max="31" width="10.140625" style="86" bestFit="1" customWidth="1"/>
    <col min="32" max="32" width="8.42578125" style="86" bestFit="1" customWidth="1"/>
    <col min="33" max="33" width="10" style="86" bestFit="1" customWidth="1"/>
    <col min="34" max="36" width="10.140625" style="86" bestFit="1" customWidth="1"/>
    <col min="37" max="37" width="8.42578125" style="86" bestFit="1" customWidth="1"/>
    <col min="38" max="39" width="10.140625" style="86" bestFit="1" customWidth="1"/>
    <col min="40" max="40" width="10" style="86" bestFit="1" customWidth="1"/>
    <col min="41" max="41" width="10.140625" style="86" bestFit="1" customWidth="1"/>
    <col min="42" max="42" width="11.5703125" style="86" bestFit="1" customWidth="1"/>
    <col min="43" max="43" width="0" style="79" hidden="1" customWidth="1"/>
    <col min="44" max="16384" width="9.140625" style="79"/>
  </cols>
  <sheetData>
    <row r="1" spans="2:43">
      <c r="C1" s="227" t="s">
        <v>222</v>
      </c>
      <c r="D1" s="227"/>
      <c r="E1" s="227"/>
      <c r="F1" s="227"/>
      <c r="G1" s="227"/>
      <c r="H1" s="227"/>
      <c r="I1" s="227"/>
      <c r="J1" s="227"/>
      <c r="K1" s="227"/>
      <c r="L1" s="227"/>
      <c r="M1" s="227"/>
    </row>
    <row r="2" spans="2:43"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</row>
    <row r="3" spans="2:43">
      <c r="C3" s="227"/>
      <c r="D3" s="227"/>
      <c r="E3" s="227"/>
      <c r="F3" s="227"/>
      <c r="G3" s="227"/>
      <c r="H3" s="227"/>
      <c r="I3" s="227"/>
      <c r="J3" s="227"/>
      <c r="K3" s="227"/>
      <c r="L3" s="227"/>
      <c r="M3" s="227"/>
    </row>
    <row r="5" spans="2:43">
      <c r="C5" s="228" t="s">
        <v>226</v>
      </c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29"/>
      <c r="AD5" s="229"/>
      <c r="AE5" s="229"/>
      <c r="AF5" s="229"/>
      <c r="AG5" s="229"/>
      <c r="AH5" s="229"/>
      <c r="AI5" s="229"/>
      <c r="AJ5" s="229"/>
      <c r="AK5" s="229"/>
      <c r="AL5" s="229"/>
      <c r="AM5" s="229"/>
      <c r="AN5" s="229"/>
      <c r="AO5" s="229"/>
      <c r="AP5" s="230"/>
    </row>
    <row r="6" spans="2:43">
      <c r="C6" s="231" t="s">
        <v>6</v>
      </c>
      <c r="D6" s="232"/>
      <c r="E6" s="232"/>
      <c r="F6" s="232"/>
      <c r="G6" s="233"/>
      <c r="H6" s="231" t="s">
        <v>7</v>
      </c>
      <c r="I6" s="232"/>
      <c r="J6" s="232"/>
      <c r="K6" s="232"/>
      <c r="L6" s="233"/>
      <c r="M6" s="231" t="s">
        <v>90</v>
      </c>
      <c r="N6" s="232"/>
      <c r="O6" s="232"/>
      <c r="P6" s="232"/>
      <c r="Q6" s="233"/>
      <c r="R6" s="231" t="s">
        <v>91</v>
      </c>
      <c r="S6" s="232"/>
      <c r="T6" s="232"/>
      <c r="U6" s="232"/>
      <c r="V6" s="233"/>
      <c r="W6" s="231" t="s">
        <v>92</v>
      </c>
      <c r="X6" s="232"/>
      <c r="Y6" s="232"/>
      <c r="Z6" s="232"/>
      <c r="AA6" s="233"/>
      <c r="AB6" s="231" t="s">
        <v>93</v>
      </c>
      <c r="AC6" s="232"/>
      <c r="AD6" s="232"/>
      <c r="AE6" s="232"/>
      <c r="AF6" s="233"/>
      <c r="AG6" s="231" t="s">
        <v>8</v>
      </c>
      <c r="AH6" s="232"/>
      <c r="AI6" s="232"/>
      <c r="AJ6" s="232"/>
      <c r="AK6" s="233"/>
      <c r="AL6" s="231" t="s">
        <v>9</v>
      </c>
      <c r="AM6" s="232"/>
      <c r="AN6" s="232"/>
      <c r="AO6" s="232"/>
      <c r="AP6" s="233"/>
    </row>
    <row r="7" spans="2:43" ht="45">
      <c r="B7" s="80" t="s">
        <v>5</v>
      </c>
      <c r="C7" s="81" t="s">
        <v>109</v>
      </c>
      <c r="D7" s="82" t="s">
        <v>110</v>
      </c>
      <c r="E7" s="83" t="s">
        <v>111</v>
      </c>
      <c r="F7" s="83" t="s">
        <v>112</v>
      </c>
      <c r="G7" s="83" t="s">
        <v>113</v>
      </c>
      <c r="H7" s="81" t="s">
        <v>109</v>
      </c>
      <c r="I7" s="82" t="s">
        <v>110</v>
      </c>
      <c r="J7" s="83" t="s">
        <v>111</v>
      </c>
      <c r="K7" s="83" t="s">
        <v>112</v>
      </c>
      <c r="L7" s="83" t="s">
        <v>113</v>
      </c>
      <c r="M7" s="81" t="s">
        <v>109</v>
      </c>
      <c r="N7" s="82" t="s">
        <v>110</v>
      </c>
      <c r="O7" s="83" t="s">
        <v>111</v>
      </c>
      <c r="P7" s="83" t="s">
        <v>112</v>
      </c>
      <c r="Q7" s="83" t="s">
        <v>113</v>
      </c>
      <c r="R7" s="81" t="s">
        <v>109</v>
      </c>
      <c r="S7" s="82" t="s">
        <v>110</v>
      </c>
      <c r="T7" s="83" t="s">
        <v>111</v>
      </c>
      <c r="U7" s="83" t="s">
        <v>112</v>
      </c>
      <c r="V7" s="83" t="s">
        <v>113</v>
      </c>
      <c r="W7" s="81" t="s">
        <v>109</v>
      </c>
      <c r="X7" s="82" t="s">
        <v>110</v>
      </c>
      <c r="Y7" s="83" t="s">
        <v>111</v>
      </c>
      <c r="Z7" s="83" t="s">
        <v>112</v>
      </c>
      <c r="AA7" s="83" t="s">
        <v>113</v>
      </c>
      <c r="AB7" s="81" t="s">
        <v>109</v>
      </c>
      <c r="AC7" s="82" t="s">
        <v>110</v>
      </c>
      <c r="AD7" s="83" t="s">
        <v>111</v>
      </c>
      <c r="AE7" s="83" t="s">
        <v>112</v>
      </c>
      <c r="AF7" s="83" t="s">
        <v>113</v>
      </c>
      <c r="AG7" s="81" t="s">
        <v>109</v>
      </c>
      <c r="AH7" s="82" t="s">
        <v>110</v>
      </c>
      <c r="AI7" s="83" t="s">
        <v>111</v>
      </c>
      <c r="AJ7" s="83" t="s">
        <v>112</v>
      </c>
      <c r="AK7" s="83" t="s">
        <v>113</v>
      </c>
      <c r="AL7" s="81" t="s">
        <v>109</v>
      </c>
      <c r="AM7" s="82" t="s">
        <v>110</v>
      </c>
      <c r="AN7" s="83" t="s">
        <v>111</v>
      </c>
      <c r="AO7" s="83" t="s">
        <v>112</v>
      </c>
      <c r="AP7" s="83" t="s">
        <v>113</v>
      </c>
    </row>
    <row r="8" spans="2:43">
      <c r="B8" s="84" t="s">
        <v>16</v>
      </c>
      <c r="C8" s="195"/>
      <c r="D8" s="196"/>
      <c r="E8" s="195"/>
      <c r="F8" s="197"/>
      <c r="G8" s="201"/>
      <c r="H8" s="196"/>
      <c r="I8" s="196"/>
      <c r="J8" s="195"/>
      <c r="K8" s="197"/>
      <c r="L8" s="201"/>
      <c r="M8" s="196"/>
      <c r="N8" s="196"/>
      <c r="O8" s="195"/>
      <c r="P8" s="197"/>
      <c r="Q8" s="201"/>
      <c r="R8" s="196"/>
      <c r="S8" s="196"/>
      <c r="T8" s="195"/>
      <c r="U8" s="197"/>
      <c r="V8" s="201"/>
      <c r="W8" s="196"/>
      <c r="X8" s="196"/>
      <c r="Y8" s="195"/>
      <c r="Z8" s="197"/>
      <c r="AA8" s="201"/>
      <c r="AB8" s="196"/>
      <c r="AC8" s="196"/>
      <c r="AD8" s="195"/>
      <c r="AE8" s="197"/>
      <c r="AF8" s="201"/>
      <c r="AG8" s="196"/>
      <c r="AH8" s="196"/>
      <c r="AI8" s="195"/>
      <c r="AJ8" s="197"/>
      <c r="AK8" s="201"/>
      <c r="AL8" s="196"/>
      <c r="AM8" s="196"/>
      <c r="AN8" s="195"/>
      <c r="AO8" s="197"/>
      <c r="AP8" s="201"/>
      <c r="AQ8" s="79" t="b">
        <f t="array" ref="AQ8">AND(ISNUMBER(C8:AP75))</f>
        <v>0</v>
      </c>
    </row>
    <row r="9" spans="2:43">
      <c r="B9" s="84" t="s">
        <v>18</v>
      </c>
      <c r="C9" s="198"/>
      <c r="D9" s="199"/>
      <c r="E9" s="199"/>
      <c r="F9" s="199"/>
      <c r="G9" s="202"/>
      <c r="H9" s="199"/>
      <c r="I9" s="199"/>
      <c r="J9" s="199"/>
      <c r="K9" s="199"/>
      <c r="L9" s="202"/>
      <c r="M9" s="199"/>
      <c r="N9" s="199"/>
      <c r="O9" s="199"/>
      <c r="P9" s="199"/>
      <c r="Q9" s="202"/>
      <c r="R9" s="199"/>
      <c r="S9" s="199"/>
      <c r="T9" s="199"/>
      <c r="U9" s="199"/>
      <c r="V9" s="202"/>
      <c r="W9" s="199"/>
      <c r="X9" s="199"/>
      <c r="Y9" s="199"/>
      <c r="Z9" s="199"/>
      <c r="AA9" s="202"/>
      <c r="AB9" s="199"/>
      <c r="AC9" s="199"/>
      <c r="AD9" s="199"/>
      <c r="AE9" s="199"/>
      <c r="AF9" s="202"/>
      <c r="AG9" s="199"/>
      <c r="AH9" s="199"/>
      <c r="AI9" s="199"/>
      <c r="AJ9" s="199"/>
      <c r="AK9" s="202"/>
      <c r="AL9" s="199"/>
      <c r="AM9" s="199"/>
      <c r="AN9" s="199"/>
      <c r="AO9" s="199"/>
      <c r="AP9" s="202"/>
    </row>
    <row r="10" spans="2:43">
      <c r="B10" s="84" t="s">
        <v>20</v>
      </c>
      <c r="C10" s="198"/>
      <c r="D10" s="199"/>
      <c r="E10" s="199"/>
      <c r="F10" s="199"/>
      <c r="G10" s="202"/>
      <c r="H10" s="199"/>
      <c r="I10" s="199"/>
      <c r="J10" s="199"/>
      <c r="K10" s="199"/>
      <c r="L10" s="202"/>
      <c r="M10" s="199"/>
      <c r="N10" s="199"/>
      <c r="O10" s="199"/>
      <c r="P10" s="199"/>
      <c r="Q10" s="202"/>
      <c r="R10" s="199"/>
      <c r="S10" s="199"/>
      <c r="T10" s="199"/>
      <c r="U10" s="199"/>
      <c r="V10" s="202"/>
      <c r="W10" s="199"/>
      <c r="X10" s="199"/>
      <c r="Y10" s="199"/>
      <c r="Z10" s="199"/>
      <c r="AA10" s="202"/>
      <c r="AB10" s="199"/>
      <c r="AC10" s="199"/>
      <c r="AD10" s="199"/>
      <c r="AE10" s="199"/>
      <c r="AF10" s="202"/>
      <c r="AG10" s="199"/>
      <c r="AH10" s="199"/>
      <c r="AI10" s="199"/>
      <c r="AJ10" s="199"/>
      <c r="AK10" s="202"/>
      <c r="AL10" s="199"/>
      <c r="AM10" s="199"/>
      <c r="AN10" s="199"/>
      <c r="AO10" s="199"/>
      <c r="AP10" s="202"/>
    </row>
    <row r="11" spans="2:43">
      <c r="B11" s="84" t="s">
        <v>21</v>
      </c>
      <c r="C11" s="198"/>
      <c r="D11" s="199"/>
      <c r="E11" s="199"/>
      <c r="F11" s="199"/>
      <c r="G11" s="202"/>
      <c r="H11" s="199"/>
      <c r="I11" s="199"/>
      <c r="J11" s="199"/>
      <c r="K11" s="199"/>
      <c r="L11" s="202"/>
      <c r="M11" s="199"/>
      <c r="N11" s="199"/>
      <c r="O11" s="199"/>
      <c r="P11" s="199"/>
      <c r="Q11" s="202"/>
      <c r="R11" s="199"/>
      <c r="S11" s="199"/>
      <c r="T11" s="199"/>
      <c r="U11" s="199"/>
      <c r="V11" s="202"/>
      <c r="W11" s="199"/>
      <c r="X11" s="199"/>
      <c r="Y11" s="199"/>
      <c r="Z11" s="199"/>
      <c r="AA11" s="202"/>
      <c r="AB11" s="199"/>
      <c r="AC11" s="199"/>
      <c r="AD11" s="199"/>
      <c r="AE11" s="199"/>
      <c r="AF11" s="202"/>
      <c r="AG11" s="199"/>
      <c r="AH11" s="199"/>
      <c r="AI11" s="199"/>
      <c r="AJ11" s="199"/>
      <c r="AK11" s="202"/>
      <c r="AL11" s="199"/>
      <c r="AM11" s="199"/>
      <c r="AN11" s="199"/>
      <c r="AO11" s="199"/>
      <c r="AP11" s="202"/>
    </row>
    <row r="12" spans="2:43">
      <c r="B12" s="84" t="s">
        <v>22</v>
      </c>
      <c r="C12" s="198"/>
      <c r="D12" s="199"/>
      <c r="E12" s="199"/>
      <c r="F12" s="199"/>
      <c r="G12" s="202"/>
      <c r="H12" s="199"/>
      <c r="I12" s="199"/>
      <c r="J12" s="199"/>
      <c r="K12" s="199"/>
      <c r="L12" s="202"/>
      <c r="M12" s="199"/>
      <c r="N12" s="199"/>
      <c r="O12" s="199"/>
      <c r="P12" s="199"/>
      <c r="Q12" s="202"/>
      <c r="R12" s="199"/>
      <c r="S12" s="199"/>
      <c r="T12" s="199"/>
      <c r="U12" s="199"/>
      <c r="V12" s="202"/>
      <c r="W12" s="199"/>
      <c r="X12" s="199"/>
      <c r="Y12" s="199"/>
      <c r="Z12" s="199"/>
      <c r="AA12" s="202"/>
      <c r="AB12" s="199"/>
      <c r="AC12" s="199"/>
      <c r="AD12" s="199"/>
      <c r="AE12" s="199"/>
      <c r="AF12" s="202"/>
      <c r="AG12" s="199"/>
      <c r="AH12" s="199"/>
      <c r="AI12" s="199"/>
      <c r="AJ12" s="199"/>
      <c r="AK12" s="202"/>
      <c r="AL12" s="199"/>
      <c r="AM12" s="199"/>
      <c r="AN12" s="199"/>
      <c r="AO12" s="199"/>
      <c r="AP12" s="202"/>
    </row>
    <row r="13" spans="2:43">
      <c r="B13" s="84" t="s">
        <v>23</v>
      </c>
      <c r="C13" s="198"/>
      <c r="D13" s="199"/>
      <c r="E13" s="199"/>
      <c r="F13" s="199"/>
      <c r="G13" s="202"/>
      <c r="H13" s="199"/>
      <c r="I13" s="199"/>
      <c r="J13" s="199"/>
      <c r="K13" s="199"/>
      <c r="L13" s="202"/>
      <c r="M13" s="199"/>
      <c r="N13" s="199"/>
      <c r="O13" s="199"/>
      <c r="P13" s="199"/>
      <c r="Q13" s="202"/>
      <c r="R13" s="199"/>
      <c r="S13" s="199"/>
      <c r="T13" s="199"/>
      <c r="U13" s="199"/>
      <c r="V13" s="202"/>
      <c r="W13" s="199"/>
      <c r="X13" s="199"/>
      <c r="Y13" s="199"/>
      <c r="Z13" s="199"/>
      <c r="AA13" s="202"/>
      <c r="AB13" s="199"/>
      <c r="AC13" s="199"/>
      <c r="AD13" s="199"/>
      <c r="AE13" s="199"/>
      <c r="AF13" s="202"/>
      <c r="AG13" s="199"/>
      <c r="AH13" s="199"/>
      <c r="AI13" s="199"/>
      <c r="AJ13" s="199"/>
      <c r="AK13" s="202"/>
      <c r="AL13" s="199"/>
      <c r="AM13" s="199"/>
      <c r="AN13" s="199"/>
      <c r="AO13" s="199"/>
      <c r="AP13" s="202"/>
    </row>
    <row r="14" spans="2:43">
      <c r="B14" s="84" t="s">
        <v>24</v>
      </c>
      <c r="C14" s="198"/>
      <c r="D14" s="199"/>
      <c r="E14" s="199"/>
      <c r="F14" s="199"/>
      <c r="G14" s="202"/>
      <c r="H14" s="199"/>
      <c r="I14" s="199"/>
      <c r="J14" s="199"/>
      <c r="K14" s="199"/>
      <c r="L14" s="202"/>
      <c r="M14" s="199"/>
      <c r="N14" s="199"/>
      <c r="O14" s="199"/>
      <c r="P14" s="199"/>
      <c r="Q14" s="202"/>
      <c r="R14" s="199"/>
      <c r="S14" s="199"/>
      <c r="T14" s="199"/>
      <c r="U14" s="199"/>
      <c r="V14" s="202"/>
      <c r="W14" s="199"/>
      <c r="X14" s="199"/>
      <c r="Y14" s="199"/>
      <c r="Z14" s="199"/>
      <c r="AA14" s="202"/>
      <c r="AB14" s="199"/>
      <c r="AC14" s="199"/>
      <c r="AD14" s="199"/>
      <c r="AE14" s="199"/>
      <c r="AF14" s="202"/>
      <c r="AG14" s="199"/>
      <c r="AH14" s="199"/>
      <c r="AI14" s="199"/>
      <c r="AJ14" s="199"/>
      <c r="AK14" s="202"/>
      <c r="AL14" s="199"/>
      <c r="AM14" s="199"/>
      <c r="AN14" s="199"/>
      <c r="AO14" s="199"/>
      <c r="AP14" s="202"/>
    </row>
    <row r="15" spans="2:43">
      <c r="B15" s="84" t="s">
        <v>25</v>
      </c>
      <c r="C15" s="198"/>
      <c r="D15" s="199"/>
      <c r="E15" s="199"/>
      <c r="F15" s="199"/>
      <c r="G15" s="202"/>
      <c r="H15" s="199"/>
      <c r="I15" s="199"/>
      <c r="J15" s="199"/>
      <c r="K15" s="199"/>
      <c r="L15" s="202"/>
      <c r="M15" s="199"/>
      <c r="N15" s="199"/>
      <c r="O15" s="199"/>
      <c r="P15" s="199"/>
      <c r="Q15" s="202"/>
      <c r="R15" s="199"/>
      <c r="S15" s="199"/>
      <c r="T15" s="199"/>
      <c r="U15" s="199"/>
      <c r="V15" s="202"/>
      <c r="W15" s="199"/>
      <c r="X15" s="199"/>
      <c r="Y15" s="199"/>
      <c r="Z15" s="199"/>
      <c r="AA15" s="202"/>
      <c r="AB15" s="199"/>
      <c r="AC15" s="199"/>
      <c r="AD15" s="199"/>
      <c r="AE15" s="199"/>
      <c r="AF15" s="202"/>
      <c r="AG15" s="199"/>
      <c r="AH15" s="199"/>
      <c r="AI15" s="199"/>
      <c r="AJ15" s="199"/>
      <c r="AK15" s="202"/>
      <c r="AL15" s="199"/>
      <c r="AM15" s="199"/>
      <c r="AN15" s="199"/>
      <c r="AO15" s="199"/>
      <c r="AP15" s="202"/>
    </row>
    <row r="16" spans="2:43">
      <c r="B16" s="84" t="s">
        <v>26</v>
      </c>
      <c r="C16" s="198"/>
      <c r="D16" s="199"/>
      <c r="E16" s="199"/>
      <c r="F16" s="199"/>
      <c r="G16" s="202"/>
      <c r="H16" s="199"/>
      <c r="I16" s="199"/>
      <c r="J16" s="199"/>
      <c r="K16" s="199"/>
      <c r="L16" s="202"/>
      <c r="M16" s="199"/>
      <c r="N16" s="199"/>
      <c r="O16" s="199"/>
      <c r="P16" s="199"/>
      <c r="Q16" s="202"/>
      <c r="R16" s="199"/>
      <c r="S16" s="199"/>
      <c r="T16" s="199"/>
      <c r="U16" s="199"/>
      <c r="V16" s="202"/>
      <c r="W16" s="199"/>
      <c r="X16" s="199"/>
      <c r="Y16" s="199"/>
      <c r="Z16" s="199"/>
      <c r="AA16" s="202"/>
      <c r="AB16" s="199"/>
      <c r="AC16" s="199"/>
      <c r="AD16" s="199"/>
      <c r="AE16" s="199"/>
      <c r="AF16" s="202"/>
      <c r="AG16" s="199"/>
      <c r="AH16" s="199"/>
      <c r="AI16" s="199"/>
      <c r="AJ16" s="199"/>
      <c r="AK16" s="202"/>
      <c r="AL16" s="199"/>
      <c r="AM16" s="199"/>
      <c r="AN16" s="199"/>
      <c r="AO16" s="199"/>
      <c r="AP16" s="202"/>
    </row>
    <row r="17" spans="2:42">
      <c r="B17" s="84" t="s">
        <v>27</v>
      </c>
      <c r="C17" s="198"/>
      <c r="D17" s="199"/>
      <c r="E17" s="199"/>
      <c r="F17" s="199"/>
      <c r="G17" s="202"/>
      <c r="H17" s="199"/>
      <c r="I17" s="199"/>
      <c r="J17" s="199"/>
      <c r="K17" s="199"/>
      <c r="L17" s="202"/>
      <c r="M17" s="199"/>
      <c r="N17" s="199"/>
      <c r="O17" s="199"/>
      <c r="P17" s="199"/>
      <c r="Q17" s="202"/>
      <c r="R17" s="199"/>
      <c r="S17" s="199"/>
      <c r="T17" s="199"/>
      <c r="U17" s="199"/>
      <c r="V17" s="202"/>
      <c r="W17" s="199"/>
      <c r="X17" s="199"/>
      <c r="Y17" s="199"/>
      <c r="Z17" s="199"/>
      <c r="AA17" s="202"/>
      <c r="AB17" s="199"/>
      <c r="AC17" s="199"/>
      <c r="AD17" s="199"/>
      <c r="AE17" s="199"/>
      <c r="AF17" s="202"/>
      <c r="AG17" s="199"/>
      <c r="AH17" s="199"/>
      <c r="AI17" s="199"/>
      <c r="AJ17" s="199"/>
      <c r="AK17" s="202"/>
      <c r="AL17" s="199"/>
      <c r="AM17" s="199"/>
      <c r="AN17" s="199"/>
      <c r="AO17" s="199"/>
      <c r="AP17" s="202"/>
    </row>
    <row r="18" spans="2:42">
      <c r="B18" s="84" t="s">
        <v>28</v>
      </c>
      <c r="C18" s="198"/>
      <c r="D18" s="199"/>
      <c r="E18" s="199"/>
      <c r="F18" s="199"/>
      <c r="G18" s="202"/>
      <c r="H18" s="199"/>
      <c r="I18" s="199"/>
      <c r="J18" s="199"/>
      <c r="K18" s="199"/>
      <c r="L18" s="202"/>
      <c r="M18" s="199"/>
      <c r="N18" s="199"/>
      <c r="O18" s="199"/>
      <c r="P18" s="199"/>
      <c r="Q18" s="202"/>
      <c r="R18" s="199"/>
      <c r="S18" s="199"/>
      <c r="T18" s="199"/>
      <c r="U18" s="199"/>
      <c r="V18" s="202"/>
      <c r="W18" s="199"/>
      <c r="X18" s="199"/>
      <c r="Y18" s="199"/>
      <c r="Z18" s="199"/>
      <c r="AA18" s="202"/>
      <c r="AB18" s="199"/>
      <c r="AC18" s="199"/>
      <c r="AD18" s="199"/>
      <c r="AE18" s="199"/>
      <c r="AF18" s="202"/>
      <c r="AG18" s="199"/>
      <c r="AH18" s="199"/>
      <c r="AI18" s="199"/>
      <c r="AJ18" s="199"/>
      <c r="AK18" s="202"/>
      <c r="AL18" s="199"/>
      <c r="AM18" s="199"/>
      <c r="AN18" s="199"/>
      <c r="AO18" s="199"/>
      <c r="AP18" s="202"/>
    </row>
    <row r="19" spans="2:42">
      <c r="B19" s="84" t="s">
        <v>29</v>
      </c>
      <c r="C19" s="198"/>
      <c r="D19" s="199"/>
      <c r="E19" s="199"/>
      <c r="F19" s="199"/>
      <c r="G19" s="202"/>
      <c r="H19" s="199"/>
      <c r="I19" s="199"/>
      <c r="J19" s="199"/>
      <c r="K19" s="199"/>
      <c r="L19" s="202"/>
      <c r="M19" s="199"/>
      <c r="N19" s="199"/>
      <c r="O19" s="199"/>
      <c r="P19" s="199"/>
      <c r="Q19" s="202"/>
      <c r="R19" s="199"/>
      <c r="S19" s="199"/>
      <c r="T19" s="199"/>
      <c r="U19" s="199"/>
      <c r="V19" s="202"/>
      <c r="W19" s="199"/>
      <c r="X19" s="199"/>
      <c r="Y19" s="199"/>
      <c r="Z19" s="199"/>
      <c r="AA19" s="202"/>
      <c r="AB19" s="199"/>
      <c r="AC19" s="199"/>
      <c r="AD19" s="199"/>
      <c r="AE19" s="199"/>
      <c r="AF19" s="202"/>
      <c r="AG19" s="199"/>
      <c r="AH19" s="199"/>
      <c r="AI19" s="199"/>
      <c r="AJ19" s="199"/>
      <c r="AK19" s="202"/>
      <c r="AL19" s="199"/>
      <c r="AM19" s="199"/>
      <c r="AN19" s="199"/>
      <c r="AO19" s="199"/>
      <c r="AP19" s="202"/>
    </row>
    <row r="20" spans="2:42">
      <c r="B20" s="84" t="s">
        <v>30</v>
      </c>
      <c r="C20" s="198"/>
      <c r="D20" s="199"/>
      <c r="E20" s="199"/>
      <c r="F20" s="199"/>
      <c r="G20" s="202"/>
      <c r="H20" s="199"/>
      <c r="I20" s="199"/>
      <c r="J20" s="199"/>
      <c r="K20" s="199"/>
      <c r="L20" s="202"/>
      <c r="M20" s="199"/>
      <c r="N20" s="199"/>
      <c r="O20" s="199"/>
      <c r="P20" s="199"/>
      <c r="Q20" s="202"/>
      <c r="R20" s="199"/>
      <c r="S20" s="199"/>
      <c r="T20" s="199"/>
      <c r="U20" s="199"/>
      <c r="V20" s="202"/>
      <c r="W20" s="199"/>
      <c r="X20" s="199"/>
      <c r="Y20" s="199"/>
      <c r="Z20" s="199"/>
      <c r="AA20" s="202"/>
      <c r="AB20" s="199"/>
      <c r="AC20" s="199"/>
      <c r="AD20" s="199"/>
      <c r="AE20" s="199"/>
      <c r="AF20" s="202"/>
      <c r="AG20" s="199"/>
      <c r="AH20" s="199"/>
      <c r="AI20" s="199"/>
      <c r="AJ20" s="199"/>
      <c r="AK20" s="202"/>
      <c r="AL20" s="199"/>
      <c r="AM20" s="199"/>
      <c r="AN20" s="199"/>
      <c r="AO20" s="199"/>
      <c r="AP20" s="202"/>
    </row>
    <row r="21" spans="2:42">
      <c r="B21" s="84" t="s">
        <v>31</v>
      </c>
      <c r="C21" s="198"/>
      <c r="D21" s="199"/>
      <c r="E21" s="199"/>
      <c r="F21" s="199"/>
      <c r="G21" s="202"/>
      <c r="H21" s="199"/>
      <c r="I21" s="199"/>
      <c r="J21" s="199"/>
      <c r="K21" s="199"/>
      <c r="L21" s="202"/>
      <c r="M21" s="199"/>
      <c r="N21" s="199"/>
      <c r="O21" s="199"/>
      <c r="P21" s="199"/>
      <c r="Q21" s="202"/>
      <c r="R21" s="199"/>
      <c r="S21" s="199"/>
      <c r="T21" s="199"/>
      <c r="U21" s="199"/>
      <c r="V21" s="202"/>
      <c r="W21" s="199"/>
      <c r="X21" s="199"/>
      <c r="Y21" s="199"/>
      <c r="Z21" s="199"/>
      <c r="AA21" s="202"/>
      <c r="AB21" s="199"/>
      <c r="AC21" s="199"/>
      <c r="AD21" s="199"/>
      <c r="AE21" s="199"/>
      <c r="AF21" s="202"/>
      <c r="AG21" s="199"/>
      <c r="AH21" s="199"/>
      <c r="AI21" s="199"/>
      <c r="AJ21" s="199"/>
      <c r="AK21" s="202"/>
      <c r="AL21" s="199"/>
      <c r="AM21" s="199"/>
      <c r="AN21" s="199"/>
      <c r="AO21" s="199"/>
      <c r="AP21" s="202"/>
    </row>
    <row r="22" spans="2:42">
      <c r="B22" s="84" t="s">
        <v>32</v>
      </c>
      <c r="C22" s="198"/>
      <c r="D22" s="199"/>
      <c r="E22" s="199"/>
      <c r="F22" s="199"/>
      <c r="G22" s="202"/>
      <c r="H22" s="199"/>
      <c r="I22" s="199"/>
      <c r="J22" s="199"/>
      <c r="K22" s="199"/>
      <c r="L22" s="202"/>
      <c r="M22" s="199"/>
      <c r="N22" s="199"/>
      <c r="O22" s="199"/>
      <c r="P22" s="199"/>
      <c r="Q22" s="202"/>
      <c r="R22" s="199"/>
      <c r="S22" s="199"/>
      <c r="T22" s="199"/>
      <c r="U22" s="199"/>
      <c r="V22" s="202"/>
      <c r="W22" s="199"/>
      <c r="X22" s="199"/>
      <c r="Y22" s="199"/>
      <c r="Z22" s="199"/>
      <c r="AA22" s="202"/>
      <c r="AB22" s="199"/>
      <c r="AC22" s="199"/>
      <c r="AD22" s="199"/>
      <c r="AE22" s="199"/>
      <c r="AF22" s="202"/>
      <c r="AG22" s="199"/>
      <c r="AH22" s="199"/>
      <c r="AI22" s="199"/>
      <c r="AJ22" s="199"/>
      <c r="AK22" s="202"/>
      <c r="AL22" s="199"/>
      <c r="AM22" s="199"/>
      <c r="AN22" s="199"/>
      <c r="AO22" s="199"/>
      <c r="AP22" s="202"/>
    </row>
    <row r="23" spans="2:42">
      <c r="B23" s="84" t="s">
        <v>33</v>
      </c>
      <c r="C23" s="198"/>
      <c r="D23" s="199"/>
      <c r="E23" s="199"/>
      <c r="F23" s="199"/>
      <c r="G23" s="202"/>
      <c r="H23" s="199"/>
      <c r="I23" s="199"/>
      <c r="J23" s="199"/>
      <c r="K23" s="199"/>
      <c r="L23" s="202"/>
      <c r="M23" s="199"/>
      <c r="N23" s="199"/>
      <c r="O23" s="199"/>
      <c r="P23" s="199"/>
      <c r="Q23" s="202"/>
      <c r="R23" s="199"/>
      <c r="S23" s="199"/>
      <c r="T23" s="199"/>
      <c r="U23" s="199"/>
      <c r="V23" s="202"/>
      <c r="W23" s="199"/>
      <c r="X23" s="199"/>
      <c r="Y23" s="199"/>
      <c r="Z23" s="199"/>
      <c r="AA23" s="202"/>
      <c r="AB23" s="199"/>
      <c r="AC23" s="199"/>
      <c r="AD23" s="199"/>
      <c r="AE23" s="199"/>
      <c r="AF23" s="202"/>
      <c r="AG23" s="199"/>
      <c r="AH23" s="199"/>
      <c r="AI23" s="199"/>
      <c r="AJ23" s="199"/>
      <c r="AK23" s="202"/>
      <c r="AL23" s="199"/>
      <c r="AM23" s="199"/>
      <c r="AN23" s="199"/>
      <c r="AO23" s="199"/>
      <c r="AP23" s="202"/>
    </row>
    <row r="24" spans="2:42">
      <c r="B24" s="84" t="s">
        <v>34</v>
      </c>
      <c r="C24" s="198"/>
      <c r="D24" s="199"/>
      <c r="E24" s="199"/>
      <c r="F24" s="199"/>
      <c r="G24" s="202"/>
      <c r="H24" s="199"/>
      <c r="I24" s="199"/>
      <c r="J24" s="199"/>
      <c r="K24" s="199"/>
      <c r="L24" s="202"/>
      <c r="M24" s="199"/>
      <c r="N24" s="199"/>
      <c r="O24" s="199"/>
      <c r="P24" s="199"/>
      <c r="Q24" s="202"/>
      <c r="R24" s="199"/>
      <c r="S24" s="199"/>
      <c r="T24" s="199"/>
      <c r="U24" s="199"/>
      <c r="V24" s="202"/>
      <c r="W24" s="199"/>
      <c r="X24" s="199"/>
      <c r="Y24" s="199"/>
      <c r="Z24" s="199"/>
      <c r="AA24" s="202"/>
      <c r="AB24" s="199"/>
      <c r="AC24" s="199"/>
      <c r="AD24" s="199"/>
      <c r="AE24" s="199"/>
      <c r="AF24" s="202"/>
      <c r="AG24" s="199"/>
      <c r="AH24" s="199"/>
      <c r="AI24" s="199"/>
      <c r="AJ24" s="199"/>
      <c r="AK24" s="202"/>
      <c r="AL24" s="199"/>
      <c r="AM24" s="199"/>
      <c r="AN24" s="199"/>
      <c r="AO24" s="199"/>
      <c r="AP24" s="202"/>
    </row>
    <row r="25" spans="2:42">
      <c r="B25" s="84" t="s">
        <v>35</v>
      </c>
      <c r="C25" s="198"/>
      <c r="D25" s="199"/>
      <c r="E25" s="199"/>
      <c r="F25" s="199"/>
      <c r="G25" s="202"/>
      <c r="H25" s="199"/>
      <c r="I25" s="199"/>
      <c r="J25" s="199"/>
      <c r="K25" s="199"/>
      <c r="L25" s="202"/>
      <c r="M25" s="199"/>
      <c r="N25" s="199"/>
      <c r="O25" s="199"/>
      <c r="P25" s="199"/>
      <c r="Q25" s="202"/>
      <c r="R25" s="199"/>
      <c r="S25" s="199"/>
      <c r="T25" s="199"/>
      <c r="U25" s="199"/>
      <c r="V25" s="202"/>
      <c r="W25" s="199"/>
      <c r="X25" s="199"/>
      <c r="Y25" s="199"/>
      <c r="Z25" s="199"/>
      <c r="AA25" s="202"/>
      <c r="AB25" s="199"/>
      <c r="AC25" s="199"/>
      <c r="AD25" s="199"/>
      <c r="AE25" s="199"/>
      <c r="AF25" s="202"/>
      <c r="AG25" s="199"/>
      <c r="AH25" s="199"/>
      <c r="AI25" s="199"/>
      <c r="AJ25" s="199"/>
      <c r="AK25" s="202"/>
      <c r="AL25" s="199"/>
      <c r="AM25" s="199"/>
      <c r="AN25" s="199"/>
      <c r="AO25" s="199"/>
      <c r="AP25" s="202"/>
    </row>
    <row r="26" spans="2:42">
      <c r="B26" s="84" t="s">
        <v>36</v>
      </c>
      <c r="C26" s="198"/>
      <c r="D26" s="199"/>
      <c r="E26" s="199"/>
      <c r="F26" s="199"/>
      <c r="G26" s="202"/>
      <c r="H26" s="199"/>
      <c r="I26" s="199"/>
      <c r="J26" s="199"/>
      <c r="K26" s="199"/>
      <c r="L26" s="202"/>
      <c r="M26" s="199"/>
      <c r="N26" s="199"/>
      <c r="O26" s="199"/>
      <c r="P26" s="199"/>
      <c r="Q26" s="202"/>
      <c r="R26" s="199"/>
      <c r="S26" s="199"/>
      <c r="T26" s="199"/>
      <c r="U26" s="199"/>
      <c r="V26" s="202"/>
      <c r="W26" s="199"/>
      <c r="X26" s="199"/>
      <c r="Y26" s="199"/>
      <c r="Z26" s="199"/>
      <c r="AA26" s="202"/>
      <c r="AB26" s="199"/>
      <c r="AC26" s="199"/>
      <c r="AD26" s="199"/>
      <c r="AE26" s="199"/>
      <c r="AF26" s="202"/>
      <c r="AG26" s="199"/>
      <c r="AH26" s="199"/>
      <c r="AI26" s="199"/>
      <c r="AJ26" s="199"/>
      <c r="AK26" s="202"/>
      <c r="AL26" s="199"/>
      <c r="AM26" s="199"/>
      <c r="AN26" s="199"/>
      <c r="AO26" s="199"/>
      <c r="AP26" s="202"/>
    </row>
    <row r="27" spans="2:42">
      <c r="B27" s="84" t="s">
        <v>37</v>
      </c>
      <c r="C27" s="198"/>
      <c r="D27" s="199"/>
      <c r="E27" s="199"/>
      <c r="F27" s="199"/>
      <c r="G27" s="202"/>
      <c r="H27" s="199"/>
      <c r="I27" s="199"/>
      <c r="J27" s="199"/>
      <c r="K27" s="199"/>
      <c r="L27" s="202"/>
      <c r="M27" s="199"/>
      <c r="N27" s="199"/>
      <c r="O27" s="199"/>
      <c r="P27" s="199"/>
      <c r="Q27" s="202"/>
      <c r="R27" s="199"/>
      <c r="S27" s="199"/>
      <c r="T27" s="199"/>
      <c r="U27" s="199"/>
      <c r="V27" s="202"/>
      <c r="W27" s="199"/>
      <c r="X27" s="199"/>
      <c r="Y27" s="199"/>
      <c r="Z27" s="199"/>
      <c r="AA27" s="202"/>
      <c r="AB27" s="199"/>
      <c r="AC27" s="199"/>
      <c r="AD27" s="199"/>
      <c r="AE27" s="199"/>
      <c r="AF27" s="202"/>
      <c r="AG27" s="199"/>
      <c r="AH27" s="199"/>
      <c r="AI27" s="199"/>
      <c r="AJ27" s="199"/>
      <c r="AK27" s="202"/>
      <c r="AL27" s="199"/>
      <c r="AM27" s="199"/>
      <c r="AN27" s="199"/>
      <c r="AO27" s="199"/>
      <c r="AP27" s="202"/>
    </row>
    <row r="28" spans="2:42">
      <c r="B28" s="84" t="s">
        <v>38</v>
      </c>
      <c r="C28" s="198"/>
      <c r="D28" s="199"/>
      <c r="E28" s="199"/>
      <c r="F28" s="199"/>
      <c r="G28" s="202"/>
      <c r="H28" s="199"/>
      <c r="I28" s="199"/>
      <c r="J28" s="199"/>
      <c r="K28" s="199"/>
      <c r="L28" s="202"/>
      <c r="M28" s="199"/>
      <c r="N28" s="199"/>
      <c r="O28" s="199"/>
      <c r="P28" s="199"/>
      <c r="Q28" s="202"/>
      <c r="R28" s="199"/>
      <c r="S28" s="199"/>
      <c r="T28" s="199"/>
      <c r="U28" s="199"/>
      <c r="V28" s="202"/>
      <c r="W28" s="199"/>
      <c r="X28" s="199"/>
      <c r="Y28" s="199"/>
      <c r="Z28" s="199"/>
      <c r="AA28" s="202"/>
      <c r="AB28" s="199"/>
      <c r="AC28" s="199"/>
      <c r="AD28" s="199"/>
      <c r="AE28" s="199"/>
      <c r="AF28" s="202"/>
      <c r="AG28" s="199"/>
      <c r="AH28" s="199"/>
      <c r="AI28" s="199"/>
      <c r="AJ28" s="199"/>
      <c r="AK28" s="202"/>
      <c r="AL28" s="199"/>
      <c r="AM28" s="199"/>
      <c r="AN28" s="199"/>
      <c r="AO28" s="199"/>
      <c r="AP28" s="202"/>
    </row>
    <row r="29" spans="2:42">
      <c r="B29" s="84" t="s">
        <v>39</v>
      </c>
      <c r="C29" s="198"/>
      <c r="D29" s="199"/>
      <c r="E29" s="199"/>
      <c r="F29" s="199"/>
      <c r="G29" s="202"/>
      <c r="H29" s="199"/>
      <c r="I29" s="199"/>
      <c r="J29" s="199"/>
      <c r="K29" s="199"/>
      <c r="L29" s="202"/>
      <c r="M29" s="199"/>
      <c r="N29" s="199"/>
      <c r="O29" s="199"/>
      <c r="P29" s="199"/>
      <c r="Q29" s="202"/>
      <c r="R29" s="199"/>
      <c r="S29" s="199"/>
      <c r="T29" s="199"/>
      <c r="U29" s="199"/>
      <c r="V29" s="202"/>
      <c r="W29" s="199"/>
      <c r="X29" s="199"/>
      <c r="Y29" s="199"/>
      <c r="Z29" s="199"/>
      <c r="AA29" s="202"/>
      <c r="AB29" s="199"/>
      <c r="AC29" s="199"/>
      <c r="AD29" s="199"/>
      <c r="AE29" s="199"/>
      <c r="AF29" s="202"/>
      <c r="AG29" s="199"/>
      <c r="AH29" s="199"/>
      <c r="AI29" s="199"/>
      <c r="AJ29" s="199"/>
      <c r="AK29" s="202"/>
      <c r="AL29" s="199"/>
      <c r="AM29" s="199"/>
      <c r="AN29" s="199"/>
      <c r="AO29" s="199"/>
      <c r="AP29" s="202"/>
    </row>
    <row r="30" spans="2:42">
      <c r="B30" s="84" t="s">
        <v>40</v>
      </c>
      <c r="C30" s="198"/>
      <c r="D30" s="199"/>
      <c r="E30" s="199"/>
      <c r="F30" s="199"/>
      <c r="G30" s="202"/>
      <c r="H30" s="199"/>
      <c r="I30" s="199"/>
      <c r="J30" s="199"/>
      <c r="K30" s="199"/>
      <c r="L30" s="202"/>
      <c r="M30" s="199"/>
      <c r="N30" s="199"/>
      <c r="O30" s="199"/>
      <c r="P30" s="199"/>
      <c r="Q30" s="202"/>
      <c r="R30" s="199"/>
      <c r="S30" s="199"/>
      <c r="T30" s="199"/>
      <c r="U30" s="199"/>
      <c r="V30" s="202"/>
      <c r="W30" s="199"/>
      <c r="X30" s="199"/>
      <c r="Y30" s="199"/>
      <c r="Z30" s="199"/>
      <c r="AA30" s="202"/>
      <c r="AB30" s="199"/>
      <c r="AC30" s="199"/>
      <c r="AD30" s="199"/>
      <c r="AE30" s="199"/>
      <c r="AF30" s="202"/>
      <c r="AG30" s="199"/>
      <c r="AH30" s="199"/>
      <c r="AI30" s="199"/>
      <c r="AJ30" s="199"/>
      <c r="AK30" s="202"/>
      <c r="AL30" s="199"/>
      <c r="AM30" s="199"/>
      <c r="AN30" s="199"/>
      <c r="AO30" s="199"/>
      <c r="AP30" s="202"/>
    </row>
    <row r="31" spans="2:42">
      <c r="B31" s="84" t="s">
        <v>41</v>
      </c>
      <c r="C31" s="198"/>
      <c r="D31" s="199"/>
      <c r="E31" s="199"/>
      <c r="F31" s="199"/>
      <c r="G31" s="202"/>
      <c r="H31" s="199"/>
      <c r="I31" s="199"/>
      <c r="J31" s="199"/>
      <c r="K31" s="199"/>
      <c r="L31" s="202"/>
      <c r="M31" s="199"/>
      <c r="N31" s="199"/>
      <c r="O31" s="199"/>
      <c r="P31" s="199"/>
      <c r="Q31" s="202"/>
      <c r="R31" s="199"/>
      <c r="S31" s="199"/>
      <c r="T31" s="199"/>
      <c r="U31" s="199"/>
      <c r="V31" s="202"/>
      <c r="W31" s="199"/>
      <c r="X31" s="199"/>
      <c r="Y31" s="199"/>
      <c r="Z31" s="199"/>
      <c r="AA31" s="202"/>
      <c r="AB31" s="199"/>
      <c r="AC31" s="199"/>
      <c r="AD31" s="199"/>
      <c r="AE31" s="199"/>
      <c r="AF31" s="202"/>
      <c r="AG31" s="199"/>
      <c r="AH31" s="199"/>
      <c r="AI31" s="199"/>
      <c r="AJ31" s="199"/>
      <c r="AK31" s="202"/>
      <c r="AL31" s="199"/>
      <c r="AM31" s="199"/>
      <c r="AN31" s="199"/>
      <c r="AO31" s="199"/>
      <c r="AP31" s="202"/>
    </row>
    <row r="32" spans="2:42">
      <c r="B32" s="84" t="s">
        <v>42</v>
      </c>
      <c r="C32" s="198"/>
      <c r="D32" s="199"/>
      <c r="E32" s="199"/>
      <c r="F32" s="199"/>
      <c r="G32" s="202"/>
      <c r="H32" s="199"/>
      <c r="I32" s="199"/>
      <c r="J32" s="199"/>
      <c r="K32" s="199"/>
      <c r="L32" s="202"/>
      <c r="M32" s="199"/>
      <c r="N32" s="199"/>
      <c r="O32" s="199"/>
      <c r="P32" s="199"/>
      <c r="Q32" s="202"/>
      <c r="R32" s="199"/>
      <c r="S32" s="199"/>
      <c r="T32" s="199"/>
      <c r="U32" s="199"/>
      <c r="V32" s="202"/>
      <c r="W32" s="199"/>
      <c r="X32" s="199"/>
      <c r="Y32" s="199"/>
      <c r="Z32" s="199"/>
      <c r="AA32" s="202"/>
      <c r="AB32" s="199"/>
      <c r="AC32" s="199"/>
      <c r="AD32" s="199"/>
      <c r="AE32" s="199"/>
      <c r="AF32" s="202"/>
      <c r="AG32" s="199"/>
      <c r="AH32" s="199"/>
      <c r="AI32" s="199"/>
      <c r="AJ32" s="199"/>
      <c r="AK32" s="202"/>
      <c r="AL32" s="199"/>
      <c r="AM32" s="199"/>
      <c r="AN32" s="199"/>
      <c r="AO32" s="199"/>
      <c r="AP32" s="202"/>
    </row>
    <row r="33" spans="2:42">
      <c r="B33" s="84" t="s">
        <v>43</v>
      </c>
      <c r="C33" s="198"/>
      <c r="D33" s="199"/>
      <c r="E33" s="199"/>
      <c r="F33" s="199"/>
      <c r="G33" s="202"/>
      <c r="H33" s="199"/>
      <c r="I33" s="199"/>
      <c r="J33" s="199"/>
      <c r="K33" s="199"/>
      <c r="L33" s="202"/>
      <c r="M33" s="199"/>
      <c r="N33" s="199"/>
      <c r="O33" s="199"/>
      <c r="P33" s="199"/>
      <c r="Q33" s="202"/>
      <c r="R33" s="199"/>
      <c r="S33" s="199"/>
      <c r="T33" s="199"/>
      <c r="U33" s="199"/>
      <c r="V33" s="202"/>
      <c r="W33" s="199"/>
      <c r="X33" s="199"/>
      <c r="Y33" s="199"/>
      <c r="Z33" s="199"/>
      <c r="AA33" s="202"/>
      <c r="AB33" s="199"/>
      <c r="AC33" s="199"/>
      <c r="AD33" s="199"/>
      <c r="AE33" s="199"/>
      <c r="AF33" s="202"/>
      <c r="AG33" s="199"/>
      <c r="AH33" s="199"/>
      <c r="AI33" s="199"/>
      <c r="AJ33" s="199"/>
      <c r="AK33" s="202"/>
      <c r="AL33" s="199"/>
      <c r="AM33" s="199"/>
      <c r="AN33" s="199"/>
      <c r="AO33" s="199"/>
      <c r="AP33" s="202"/>
    </row>
    <row r="34" spans="2:42">
      <c r="B34" s="84" t="s">
        <v>44</v>
      </c>
      <c r="C34" s="198"/>
      <c r="D34" s="199"/>
      <c r="E34" s="199"/>
      <c r="F34" s="199"/>
      <c r="G34" s="202"/>
      <c r="H34" s="199"/>
      <c r="I34" s="199"/>
      <c r="J34" s="199"/>
      <c r="K34" s="199"/>
      <c r="L34" s="202"/>
      <c r="M34" s="199"/>
      <c r="N34" s="199"/>
      <c r="O34" s="199"/>
      <c r="P34" s="199"/>
      <c r="Q34" s="202"/>
      <c r="R34" s="199"/>
      <c r="S34" s="199"/>
      <c r="T34" s="199"/>
      <c r="U34" s="199"/>
      <c r="V34" s="202"/>
      <c r="W34" s="199"/>
      <c r="X34" s="199"/>
      <c r="Y34" s="199"/>
      <c r="Z34" s="199"/>
      <c r="AA34" s="202"/>
      <c r="AB34" s="199"/>
      <c r="AC34" s="199"/>
      <c r="AD34" s="199"/>
      <c r="AE34" s="199"/>
      <c r="AF34" s="202"/>
      <c r="AG34" s="199"/>
      <c r="AH34" s="199"/>
      <c r="AI34" s="199"/>
      <c r="AJ34" s="199"/>
      <c r="AK34" s="202"/>
      <c r="AL34" s="199"/>
      <c r="AM34" s="199"/>
      <c r="AN34" s="199"/>
      <c r="AO34" s="199"/>
      <c r="AP34" s="202"/>
    </row>
    <row r="35" spans="2:42">
      <c r="B35" s="84" t="s">
        <v>45</v>
      </c>
      <c r="C35" s="198"/>
      <c r="D35" s="199"/>
      <c r="E35" s="199"/>
      <c r="F35" s="199"/>
      <c r="G35" s="202"/>
      <c r="H35" s="199"/>
      <c r="I35" s="199"/>
      <c r="J35" s="199"/>
      <c r="K35" s="199"/>
      <c r="L35" s="202"/>
      <c r="M35" s="199"/>
      <c r="N35" s="199"/>
      <c r="O35" s="199"/>
      <c r="P35" s="199"/>
      <c r="Q35" s="202"/>
      <c r="R35" s="199"/>
      <c r="S35" s="199"/>
      <c r="T35" s="199"/>
      <c r="U35" s="199"/>
      <c r="V35" s="202"/>
      <c r="W35" s="199"/>
      <c r="X35" s="199"/>
      <c r="Y35" s="199"/>
      <c r="Z35" s="199"/>
      <c r="AA35" s="202"/>
      <c r="AB35" s="199"/>
      <c r="AC35" s="199"/>
      <c r="AD35" s="199"/>
      <c r="AE35" s="199"/>
      <c r="AF35" s="202"/>
      <c r="AG35" s="199"/>
      <c r="AH35" s="199"/>
      <c r="AI35" s="199"/>
      <c r="AJ35" s="199"/>
      <c r="AK35" s="202"/>
      <c r="AL35" s="199"/>
      <c r="AM35" s="199"/>
      <c r="AN35" s="199"/>
      <c r="AO35" s="199"/>
      <c r="AP35" s="202"/>
    </row>
    <row r="36" spans="2:42">
      <c r="B36" s="84" t="s">
        <v>46</v>
      </c>
      <c r="C36" s="198"/>
      <c r="D36" s="199"/>
      <c r="E36" s="199"/>
      <c r="F36" s="199"/>
      <c r="G36" s="202"/>
      <c r="H36" s="199"/>
      <c r="I36" s="199"/>
      <c r="J36" s="199"/>
      <c r="K36" s="199"/>
      <c r="L36" s="202"/>
      <c r="M36" s="199"/>
      <c r="N36" s="199"/>
      <c r="O36" s="199"/>
      <c r="P36" s="199"/>
      <c r="Q36" s="202"/>
      <c r="R36" s="199"/>
      <c r="S36" s="199"/>
      <c r="T36" s="199"/>
      <c r="U36" s="199"/>
      <c r="V36" s="202"/>
      <c r="W36" s="199"/>
      <c r="X36" s="199"/>
      <c r="Y36" s="199"/>
      <c r="Z36" s="199"/>
      <c r="AA36" s="202"/>
      <c r="AB36" s="199"/>
      <c r="AC36" s="199"/>
      <c r="AD36" s="199"/>
      <c r="AE36" s="199"/>
      <c r="AF36" s="202"/>
      <c r="AG36" s="199"/>
      <c r="AH36" s="199"/>
      <c r="AI36" s="199"/>
      <c r="AJ36" s="199"/>
      <c r="AK36" s="202"/>
      <c r="AL36" s="199"/>
      <c r="AM36" s="199"/>
      <c r="AN36" s="199"/>
      <c r="AO36" s="199"/>
      <c r="AP36" s="202"/>
    </row>
    <row r="37" spans="2:42">
      <c r="B37" s="84" t="s">
        <v>47</v>
      </c>
      <c r="C37" s="198"/>
      <c r="D37" s="199"/>
      <c r="E37" s="199"/>
      <c r="F37" s="199"/>
      <c r="G37" s="202"/>
      <c r="H37" s="199"/>
      <c r="I37" s="199"/>
      <c r="J37" s="199"/>
      <c r="K37" s="199"/>
      <c r="L37" s="202"/>
      <c r="M37" s="199"/>
      <c r="N37" s="199"/>
      <c r="O37" s="199"/>
      <c r="P37" s="199"/>
      <c r="Q37" s="202"/>
      <c r="R37" s="199"/>
      <c r="S37" s="199"/>
      <c r="T37" s="199"/>
      <c r="U37" s="199"/>
      <c r="V37" s="202"/>
      <c r="W37" s="199"/>
      <c r="X37" s="199"/>
      <c r="Y37" s="199"/>
      <c r="Z37" s="199"/>
      <c r="AA37" s="202"/>
      <c r="AB37" s="199"/>
      <c r="AC37" s="199"/>
      <c r="AD37" s="199"/>
      <c r="AE37" s="199"/>
      <c r="AF37" s="202"/>
      <c r="AG37" s="199"/>
      <c r="AH37" s="199"/>
      <c r="AI37" s="199"/>
      <c r="AJ37" s="199"/>
      <c r="AK37" s="202"/>
      <c r="AL37" s="199"/>
      <c r="AM37" s="199"/>
      <c r="AN37" s="199"/>
      <c r="AO37" s="199"/>
      <c r="AP37" s="202"/>
    </row>
    <row r="38" spans="2:42">
      <c r="B38" s="84" t="s">
        <v>48</v>
      </c>
      <c r="C38" s="198"/>
      <c r="D38" s="199"/>
      <c r="E38" s="199"/>
      <c r="F38" s="199"/>
      <c r="G38" s="202"/>
      <c r="H38" s="199"/>
      <c r="I38" s="199"/>
      <c r="J38" s="199"/>
      <c r="K38" s="199"/>
      <c r="L38" s="202"/>
      <c r="M38" s="199"/>
      <c r="N38" s="199"/>
      <c r="O38" s="199"/>
      <c r="P38" s="199"/>
      <c r="Q38" s="202"/>
      <c r="R38" s="199"/>
      <c r="S38" s="199"/>
      <c r="T38" s="199"/>
      <c r="U38" s="199"/>
      <c r="V38" s="202"/>
      <c r="W38" s="199"/>
      <c r="X38" s="199"/>
      <c r="Y38" s="199"/>
      <c r="Z38" s="199"/>
      <c r="AA38" s="202"/>
      <c r="AB38" s="199"/>
      <c r="AC38" s="199"/>
      <c r="AD38" s="199"/>
      <c r="AE38" s="199"/>
      <c r="AF38" s="202"/>
      <c r="AG38" s="199"/>
      <c r="AH38" s="199"/>
      <c r="AI38" s="199"/>
      <c r="AJ38" s="199"/>
      <c r="AK38" s="202"/>
      <c r="AL38" s="199"/>
      <c r="AM38" s="199"/>
      <c r="AN38" s="199"/>
      <c r="AO38" s="199"/>
      <c r="AP38" s="202"/>
    </row>
    <row r="39" spans="2:42">
      <c r="B39" s="84" t="s">
        <v>49</v>
      </c>
      <c r="C39" s="198"/>
      <c r="D39" s="199"/>
      <c r="E39" s="199"/>
      <c r="F39" s="199"/>
      <c r="G39" s="202"/>
      <c r="H39" s="199"/>
      <c r="I39" s="199"/>
      <c r="J39" s="199"/>
      <c r="K39" s="199"/>
      <c r="L39" s="202"/>
      <c r="M39" s="199"/>
      <c r="N39" s="199"/>
      <c r="O39" s="199"/>
      <c r="P39" s="199"/>
      <c r="Q39" s="202"/>
      <c r="R39" s="199"/>
      <c r="S39" s="199"/>
      <c r="T39" s="199"/>
      <c r="U39" s="199"/>
      <c r="V39" s="202"/>
      <c r="W39" s="199"/>
      <c r="X39" s="199"/>
      <c r="Y39" s="199"/>
      <c r="Z39" s="199"/>
      <c r="AA39" s="202"/>
      <c r="AB39" s="199"/>
      <c r="AC39" s="199"/>
      <c r="AD39" s="199"/>
      <c r="AE39" s="199"/>
      <c r="AF39" s="202"/>
      <c r="AG39" s="199"/>
      <c r="AH39" s="199"/>
      <c r="AI39" s="199"/>
      <c r="AJ39" s="199"/>
      <c r="AK39" s="202"/>
      <c r="AL39" s="199"/>
      <c r="AM39" s="199"/>
      <c r="AN39" s="199"/>
      <c r="AO39" s="199"/>
      <c r="AP39" s="202"/>
    </row>
    <row r="40" spans="2:42">
      <c r="B40" s="84" t="s">
        <v>50</v>
      </c>
      <c r="C40" s="198"/>
      <c r="D40" s="199"/>
      <c r="E40" s="199"/>
      <c r="F40" s="199"/>
      <c r="G40" s="202"/>
      <c r="H40" s="199"/>
      <c r="I40" s="199"/>
      <c r="J40" s="199"/>
      <c r="K40" s="199"/>
      <c r="L40" s="202"/>
      <c r="M40" s="199"/>
      <c r="N40" s="199"/>
      <c r="O40" s="199"/>
      <c r="P40" s="199"/>
      <c r="Q40" s="202"/>
      <c r="R40" s="199"/>
      <c r="S40" s="199"/>
      <c r="T40" s="199"/>
      <c r="U40" s="199"/>
      <c r="V40" s="202"/>
      <c r="W40" s="199"/>
      <c r="X40" s="199"/>
      <c r="Y40" s="199"/>
      <c r="Z40" s="199"/>
      <c r="AA40" s="202"/>
      <c r="AB40" s="199"/>
      <c r="AC40" s="199"/>
      <c r="AD40" s="199"/>
      <c r="AE40" s="199"/>
      <c r="AF40" s="202"/>
      <c r="AG40" s="199"/>
      <c r="AH40" s="199"/>
      <c r="AI40" s="199"/>
      <c r="AJ40" s="199"/>
      <c r="AK40" s="202"/>
      <c r="AL40" s="199"/>
      <c r="AM40" s="199"/>
      <c r="AN40" s="199"/>
      <c r="AO40" s="199"/>
      <c r="AP40" s="202"/>
    </row>
    <row r="41" spans="2:42">
      <c r="B41" s="84" t="s">
        <v>51</v>
      </c>
      <c r="C41" s="198"/>
      <c r="D41" s="199"/>
      <c r="E41" s="199"/>
      <c r="F41" s="199"/>
      <c r="G41" s="202"/>
      <c r="H41" s="199"/>
      <c r="I41" s="199"/>
      <c r="J41" s="199"/>
      <c r="K41" s="199"/>
      <c r="L41" s="202"/>
      <c r="M41" s="199"/>
      <c r="N41" s="199"/>
      <c r="O41" s="199"/>
      <c r="P41" s="199"/>
      <c r="Q41" s="202"/>
      <c r="R41" s="199"/>
      <c r="S41" s="199"/>
      <c r="T41" s="199"/>
      <c r="U41" s="199"/>
      <c r="V41" s="202"/>
      <c r="W41" s="199"/>
      <c r="X41" s="199"/>
      <c r="Y41" s="199"/>
      <c r="Z41" s="199"/>
      <c r="AA41" s="202"/>
      <c r="AB41" s="199"/>
      <c r="AC41" s="199"/>
      <c r="AD41" s="199"/>
      <c r="AE41" s="199"/>
      <c r="AF41" s="202"/>
      <c r="AG41" s="199"/>
      <c r="AH41" s="199"/>
      <c r="AI41" s="199"/>
      <c r="AJ41" s="199"/>
      <c r="AK41" s="202"/>
      <c r="AL41" s="199"/>
      <c r="AM41" s="199"/>
      <c r="AN41" s="199"/>
      <c r="AO41" s="199"/>
      <c r="AP41" s="202"/>
    </row>
    <row r="42" spans="2:42">
      <c r="B42" s="84" t="s">
        <v>52</v>
      </c>
      <c r="C42" s="198"/>
      <c r="D42" s="199"/>
      <c r="E42" s="199"/>
      <c r="F42" s="199"/>
      <c r="G42" s="202"/>
      <c r="H42" s="199"/>
      <c r="I42" s="199"/>
      <c r="J42" s="199"/>
      <c r="K42" s="199"/>
      <c r="L42" s="202"/>
      <c r="M42" s="199"/>
      <c r="N42" s="199"/>
      <c r="O42" s="199"/>
      <c r="P42" s="199"/>
      <c r="Q42" s="202"/>
      <c r="R42" s="199"/>
      <c r="S42" s="199"/>
      <c r="T42" s="199"/>
      <c r="U42" s="199"/>
      <c r="V42" s="202"/>
      <c r="W42" s="199"/>
      <c r="X42" s="199"/>
      <c r="Y42" s="199"/>
      <c r="Z42" s="199"/>
      <c r="AA42" s="202"/>
      <c r="AB42" s="199"/>
      <c r="AC42" s="199"/>
      <c r="AD42" s="199"/>
      <c r="AE42" s="199"/>
      <c r="AF42" s="202"/>
      <c r="AG42" s="199"/>
      <c r="AH42" s="199"/>
      <c r="AI42" s="199"/>
      <c r="AJ42" s="199"/>
      <c r="AK42" s="202"/>
      <c r="AL42" s="199"/>
      <c r="AM42" s="199"/>
      <c r="AN42" s="199"/>
      <c r="AO42" s="199"/>
      <c r="AP42" s="202"/>
    </row>
    <row r="43" spans="2:42">
      <c r="B43" s="84" t="s">
        <v>53</v>
      </c>
      <c r="C43" s="198"/>
      <c r="D43" s="199"/>
      <c r="E43" s="199"/>
      <c r="F43" s="199"/>
      <c r="G43" s="202"/>
      <c r="H43" s="199"/>
      <c r="I43" s="199"/>
      <c r="J43" s="199"/>
      <c r="K43" s="199"/>
      <c r="L43" s="202"/>
      <c r="M43" s="199"/>
      <c r="N43" s="199"/>
      <c r="O43" s="199"/>
      <c r="P43" s="199"/>
      <c r="Q43" s="202"/>
      <c r="R43" s="199"/>
      <c r="S43" s="199"/>
      <c r="T43" s="199"/>
      <c r="U43" s="199"/>
      <c r="V43" s="202"/>
      <c r="W43" s="199"/>
      <c r="X43" s="199"/>
      <c r="Y43" s="199"/>
      <c r="Z43" s="199"/>
      <c r="AA43" s="202"/>
      <c r="AB43" s="199"/>
      <c r="AC43" s="199"/>
      <c r="AD43" s="199"/>
      <c r="AE43" s="199"/>
      <c r="AF43" s="202"/>
      <c r="AG43" s="199"/>
      <c r="AH43" s="199"/>
      <c r="AI43" s="199"/>
      <c r="AJ43" s="199"/>
      <c r="AK43" s="202"/>
      <c r="AL43" s="199"/>
      <c r="AM43" s="199"/>
      <c r="AN43" s="199"/>
      <c r="AO43" s="199"/>
      <c r="AP43" s="202"/>
    </row>
    <row r="44" spans="2:42">
      <c r="B44" s="84" t="s">
        <v>54</v>
      </c>
      <c r="C44" s="198"/>
      <c r="D44" s="199"/>
      <c r="E44" s="199"/>
      <c r="F44" s="199"/>
      <c r="G44" s="202"/>
      <c r="H44" s="199"/>
      <c r="I44" s="199"/>
      <c r="J44" s="199"/>
      <c r="K44" s="199"/>
      <c r="L44" s="202"/>
      <c r="M44" s="199"/>
      <c r="N44" s="199"/>
      <c r="O44" s="199"/>
      <c r="P44" s="199"/>
      <c r="Q44" s="202"/>
      <c r="R44" s="199"/>
      <c r="S44" s="199"/>
      <c r="T44" s="199"/>
      <c r="U44" s="199"/>
      <c r="V44" s="202"/>
      <c r="W44" s="199"/>
      <c r="X44" s="199"/>
      <c r="Y44" s="199"/>
      <c r="Z44" s="199"/>
      <c r="AA44" s="202"/>
      <c r="AB44" s="199"/>
      <c r="AC44" s="199"/>
      <c r="AD44" s="199"/>
      <c r="AE44" s="199"/>
      <c r="AF44" s="202"/>
      <c r="AG44" s="199"/>
      <c r="AH44" s="199"/>
      <c r="AI44" s="199"/>
      <c r="AJ44" s="199"/>
      <c r="AK44" s="202"/>
      <c r="AL44" s="199"/>
      <c r="AM44" s="199"/>
      <c r="AN44" s="199"/>
      <c r="AO44" s="199"/>
      <c r="AP44" s="202"/>
    </row>
    <row r="45" spans="2:42">
      <c r="B45" s="84" t="s">
        <v>55</v>
      </c>
      <c r="C45" s="198"/>
      <c r="D45" s="199"/>
      <c r="E45" s="199"/>
      <c r="F45" s="199"/>
      <c r="G45" s="202"/>
      <c r="H45" s="199"/>
      <c r="I45" s="199"/>
      <c r="J45" s="199"/>
      <c r="K45" s="199"/>
      <c r="L45" s="202"/>
      <c r="M45" s="199"/>
      <c r="N45" s="199"/>
      <c r="O45" s="199"/>
      <c r="P45" s="199"/>
      <c r="Q45" s="202"/>
      <c r="R45" s="199"/>
      <c r="S45" s="199"/>
      <c r="T45" s="199"/>
      <c r="U45" s="199"/>
      <c r="V45" s="202"/>
      <c r="W45" s="199"/>
      <c r="X45" s="199"/>
      <c r="Y45" s="199"/>
      <c r="Z45" s="199"/>
      <c r="AA45" s="202"/>
      <c r="AB45" s="199"/>
      <c r="AC45" s="199"/>
      <c r="AD45" s="199"/>
      <c r="AE45" s="199"/>
      <c r="AF45" s="202"/>
      <c r="AG45" s="199"/>
      <c r="AH45" s="199"/>
      <c r="AI45" s="199"/>
      <c r="AJ45" s="199"/>
      <c r="AK45" s="202"/>
      <c r="AL45" s="199"/>
      <c r="AM45" s="199"/>
      <c r="AN45" s="199"/>
      <c r="AO45" s="199"/>
      <c r="AP45" s="202"/>
    </row>
    <row r="46" spans="2:42">
      <c r="B46" s="84" t="s">
        <v>56</v>
      </c>
      <c r="C46" s="198"/>
      <c r="D46" s="199"/>
      <c r="E46" s="199"/>
      <c r="F46" s="199"/>
      <c r="G46" s="202"/>
      <c r="H46" s="199"/>
      <c r="I46" s="199"/>
      <c r="J46" s="199"/>
      <c r="K46" s="199"/>
      <c r="L46" s="202"/>
      <c r="M46" s="199"/>
      <c r="N46" s="199"/>
      <c r="O46" s="199"/>
      <c r="P46" s="199"/>
      <c r="Q46" s="202"/>
      <c r="R46" s="199"/>
      <c r="S46" s="199"/>
      <c r="T46" s="199"/>
      <c r="U46" s="199"/>
      <c r="V46" s="202"/>
      <c r="W46" s="199"/>
      <c r="X46" s="199"/>
      <c r="Y46" s="199"/>
      <c r="Z46" s="199"/>
      <c r="AA46" s="202"/>
      <c r="AB46" s="199"/>
      <c r="AC46" s="199"/>
      <c r="AD46" s="199"/>
      <c r="AE46" s="199"/>
      <c r="AF46" s="202"/>
      <c r="AG46" s="199"/>
      <c r="AH46" s="199"/>
      <c r="AI46" s="199"/>
      <c r="AJ46" s="199"/>
      <c r="AK46" s="202"/>
      <c r="AL46" s="199"/>
      <c r="AM46" s="199"/>
      <c r="AN46" s="199"/>
      <c r="AO46" s="199"/>
      <c r="AP46" s="202"/>
    </row>
    <row r="47" spans="2:42">
      <c r="B47" s="84" t="s">
        <v>57</v>
      </c>
      <c r="C47" s="198"/>
      <c r="D47" s="199"/>
      <c r="E47" s="199"/>
      <c r="F47" s="199"/>
      <c r="G47" s="202"/>
      <c r="H47" s="199"/>
      <c r="I47" s="199"/>
      <c r="J47" s="199"/>
      <c r="K47" s="199"/>
      <c r="L47" s="202"/>
      <c r="M47" s="199"/>
      <c r="N47" s="199"/>
      <c r="O47" s="199"/>
      <c r="P47" s="199"/>
      <c r="Q47" s="202"/>
      <c r="R47" s="199"/>
      <c r="S47" s="199"/>
      <c r="T47" s="199"/>
      <c r="U47" s="199"/>
      <c r="V47" s="202"/>
      <c r="W47" s="199"/>
      <c r="X47" s="199"/>
      <c r="Y47" s="199"/>
      <c r="Z47" s="199"/>
      <c r="AA47" s="202"/>
      <c r="AB47" s="199"/>
      <c r="AC47" s="199"/>
      <c r="AD47" s="199"/>
      <c r="AE47" s="199"/>
      <c r="AF47" s="202"/>
      <c r="AG47" s="199"/>
      <c r="AH47" s="199"/>
      <c r="AI47" s="199"/>
      <c r="AJ47" s="199"/>
      <c r="AK47" s="202"/>
      <c r="AL47" s="199"/>
      <c r="AM47" s="199"/>
      <c r="AN47" s="199"/>
      <c r="AO47" s="199"/>
      <c r="AP47" s="202"/>
    </row>
    <row r="48" spans="2:42">
      <c r="B48" s="84" t="s">
        <v>58</v>
      </c>
      <c r="C48" s="198"/>
      <c r="D48" s="199"/>
      <c r="E48" s="199"/>
      <c r="F48" s="199"/>
      <c r="G48" s="202"/>
      <c r="H48" s="199"/>
      <c r="I48" s="199"/>
      <c r="J48" s="199"/>
      <c r="K48" s="199"/>
      <c r="L48" s="202"/>
      <c r="M48" s="199"/>
      <c r="N48" s="199"/>
      <c r="O48" s="199"/>
      <c r="P48" s="199"/>
      <c r="Q48" s="202"/>
      <c r="R48" s="199"/>
      <c r="S48" s="199"/>
      <c r="T48" s="199"/>
      <c r="U48" s="199"/>
      <c r="V48" s="202"/>
      <c r="W48" s="199"/>
      <c r="X48" s="199"/>
      <c r="Y48" s="199"/>
      <c r="Z48" s="199"/>
      <c r="AA48" s="202"/>
      <c r="AB48" s="199"/>
      <c r="AC48" s="199"/>
      <c r="AD48" s="199"/>
      <c r="AE48" s="199"/>
      <c r="AF48" s="202"/>
      <c r="AG48" s="199"/>
      <c r="AH48" s="199"/>
      <c r="AI48" s="199"/>
      <c r="AJ48" s="199"/>
      <c r="AK48" s="202"/>
      <c r="AL48" s="199"/>
      <c r="AM48" s="199"/>
      <c r="AN48" s="199"/>
      <c r="AO48" s="199"/>
      <c r="AP48" s="202"/>
    </row>
    <row r="49" spans="2:42">
      <c r="B49" s="84" t="s">
        <v>59</v>
      </c>
      <c r="C49" s="198"/>
      <c r="D49" s="199"/>
      <c r="E49" s="199"/>
      <c r="F49" s="199"/>
      <c r="G49" s="202"/>
      <c r="H49" s="199"/>
      <c r="I49" s="199"/>
      <c r="J49" s="199"/>
      <c r="K49" s="199"/>
      <c r="L49" s="202"/>
      <c r="M49" s="199"/>
      <c r="N49" s="199"/>
      <c r="O49" s="199"/>
      <c r="P49" s="199"/>
      <c r="Q49" s="202"/>
      <c r="R49" s="199"/>
      <c r="S49" s="199"/>
      <c r="T49" s="199"/>
      <c r="U49" s="199"/>
      <c r="V49" s="202"/>
      <c r="W49" s="199"/>
      <c r="X49" s="199"/>
      <c r="Y49" s="199"/>
      <c r="Z49" s="199"/>
      <c r="AA49" s="202"/>
      <c r="AB49" s="199"/>
      <c r="AC49" s="199"/>
      <c r="AD49" s="199"/>
      <c r="AE49" s="199"/>
      <c r="AF49" s="202"/>
      <c r="AG49" s="199"/>
      <c r="AH49" s="199"/>
      <c r="AI49" s="199"/>
      <c r="AJ49" s="199"/>
      <c r="AK49" s="202"/>
      <c r="AL49" s="199"/>
      <c r="AM49" s="199"/>
      <c r="AN49" s="199"/>
      <c r="AO49" s="199"/>
      <c r="AP49" s="202"/>
    </row>
    <row r="50" spans="2:42">
      <c r="B50" s="84" t="s">
        <v>60</v>
      </c>
      <c r="C50" s="198"/>
      <c r="D50" s="199"/>
      <c r="E50" s="199"/>
      <c r="F50" s="199"/>
      <c r="G50" s="202"/>
      <c r="H50" s="199"/>
      <c r="I50" s="199"/>
      <c r="J50" s="199"/>
      <c r="K50" s="199"/>
      <c r="L50" s="202"/>
      <c r="M50" s="199"/>
      <c r="N50" s="199"/>
      <c r="O50" s="199"/>
      <c r="P50" s="199"/>
      <c r="Q50" s="202"/>
      <c r="R50" s="199"/>
      <c r="S50" s="199"/>
      <c r="T50" s="199"/>
      <c r="U50" s="199"/>
      <c r="V50" s="202"/>
      <c r="W50" s="199"/>
      <c r="X50" s="199"/>
      <c r="Y50" s="199"/>
      <c r="Z50" s="199"/>
      <c r="AA50" s="202"/>
      <c r="AB50" s="199"/>
      <c r="AC50" s="199"/>
      <c r="AD50" s="199"/>
      <c r="AE50" s="199"/>
      <c r="AF50" s="202"/>
      <c r="AG50" s="199"/>
      <c r="AH50" s="199"/>
      <c r="AI50" s="199"/>
      <c r="AJ50" s="199"/>
      <c r="AK50" s="202"/>
      <c r="AL50" s="199"/>
      <c r="AM50" s="199"/>
      <c r="AN50" s="199"/>
      <c r="AO50" s="199"/>
      <c r="AP50" s="202"/>
    </row>
    <row r="51" spans="2:42">
      <c r="B51" s="84" t="s">
        <v>61</v>
      </c>
      <c r="C51" s="198"/>
      <c r="D51" s="199"/>
      <c r="E51" s="199"/>
      <c r="F51" s="199"/>
      <c r="G51" s="202"/>
      <c r="H51" s="199"/>
      <c r="I51" s="199"/>
      <c r="J51" s="199"/>
      <c r="K51" s="199"/>
      <c r="L51" s="202"/>
      <c r="M51" s="199"/>
      <c r="N51" s="199"/>
      <c r="O51" s="199"/>
      <c r="P51" s="199"/>
      <c r="Q51" s="202"/>
      <c r="R51" s="199"/>
      <c r="S51" s="199"/>
      <c r="T51" s="199"/>
      <c r="U51" s="199"/>
      <c r="V51" s="202"/>
      <c r="W51" s="199"/>
      <c r="X51" s="199"/>
      <c r="Y51" s="199"/>
      <c r="Z51" s="199"/>
      <c r="AA51" s="202"/>
      <c r="AB51" s="199"/>
      <c r="AC51" s="199"/>
      <c r="AD51" s="199"/>
      <c r="AE51" s="199"/>
      <c r="AF51" s="202"/>
      <c r="AG51" s="199"/>
      <c r="AH51" s="199"/>
      <c r="AI51" s="199"/>
      <c r="AJ51" s="199"/>
      <c r="AK51" s="202"/>
      <c r="AL51" s="199"/>
      <c r="AM51" s="199"/>
      <c r="AN51" s="199"/>
      <c r="AO51" s="199"/>
      <c r="AP51" s="202"/>
    </row>
    <row r="52" spans="2:42">
      <c r="B52" s="84" t="s">
        <v>62</v>
      </c>
      <c r="C52" s="198"/>
      <c r="D52" s="199"/>
      <c r="E52" s="199"/>
      <c r="F52" s="199"/>
      <c r="G52" s="202"/>
      <c r="H52" s="199"/>
      <c r="I52" s="199"/>
      <c r="J52" s="199"/>
      <c r="K52" s="199"/>
      <c r="L52" s="202"/>
      <c r="M52" s="199"/>
      <c r="N52" s="199"/>
      <c r="O52" s="199"/>
      <c r="P52" s="199"/>
      <c r="Q52" s="202"/>
      <c r="R52" s="199"/>
      <c r="S52" s="199"/>
      <c r="T52" s="199"/>
      <c r="U52" s="199"/>
      <c r="V52" s="202"/>
      <c r="W52" s="199"/>
      <c r="X52" s="199"/>
      <c r="Y52" s="199"/>
      <c r="Z52" s="199"/>
      <c r="AA52" s="202"/>
      <c r="AB52" s="199"/>
      <c r="AC52" s="199"/>
      <c r="AD52" s="199"/>
      <c r="AE52" s="199"/>
      <c r="AF52" s="202"/>
      <c r="AG52" s="199"/>
      <c r="AH52" s="199"/>
      <c r="AI52" s="199"/>
      <c r="AJ52" s="199"/>
      <c r="AK52" s="202"/>
      <c r="AL52" s="199"/>
      <c r="AM52" s="199"/>
      <c r="AN52" s="199"/>
      <c r="AO52" s="199"/>
      <c r="AP52" s="202"/>
    </row>
    <row r="53" spans="2:42">
      <c r="B53" s="84" t="s">
        <v>63</v>
      </c>
      <c r="C53" s="198"/>
      <c r="D53" s="199"/>
      <c r="E53" s="199"/>
      <c r="F53" s="199"/>
      <c r="G53" s="202"/>
      <c r="H53" s="199"/>
      <c r="I53" s="199"/>
      <c r="J53" s="199"/>
      <c r="K53" s="199"/>
      <c r="L53" s="202"/>
      <c r="M53" s="199"/>
      <c r="N53" s="199"/>
      <c r="O53" s="199"/>
      <c r="P53" s="199"/>
      <c r="Q53" s="202"/>
      <c r="R53" s="199"/>
      <c r="S53" s="199"/>
      <c r="T53" s="199"/>
      <c r="U53" s="199"/>
      <c r="V53" s="202"/>
      <c r="W53" s="199"/>
      <c r="X53" s="199"/>
      <c r="Y53" s="199"/>
      <c r="Z53" s="199"/>
      <c r="AA53" s="202"/>
      <c r="AB53" s="199"/>
      <c r="AC53" s="199"/>
      <c r="AD53" s="199"/>
      <c r="AE53" s="199"/>
      <c r="AF53" s="202"/>
      <c r="AG53" s="199"/>
      <c r="AH53" s="199"/>
      <c r="AI53" s="199"/>
      <c r="AJ53" s="199"/>
      <c r="AK53" s="202"/>
      <c r="AL53" s="199"/>
      <c r="AM53" s="199"/>
      <c r="AN53" s="199"/>
      <c r="AO53" s="199"/>
      <c r="AP53" s="202"/>
    </row>
    <row r="54" spans="2:42">
      <c r="B54" s="84" t="s">
        <v>64</v>
      </c>
      <c r="C54" s="198"/>
      <c r="D54" s="199"/>
      <c r="E54" s="199"/>
      <c r="F54" s="199"/>
      <c r="G54" s="202"/>
      <c r="H54" s="199"/>
      <c r="I54" s="199"/>
      <c r="J54" s="199"/>
      <c r="K54" s="199"/>
      <c r="L54" s="202"/>
      <c r="M54" s="199"/>
      <c r="N54" s="199"/>
      <c r="O54" s="199"/>
      <c r="P54" s="199"/>
      <c r="Q54" s="202"/>
      <c r="R54" s="199"/>
      <c r="S54" s="199"/>
      <c r="T54" s="199"/>
      <c r="U54" s="199"/>
      <c r="V54" s="202"/>
      <c r="W54" s="199"/>
      <c r="X54" s="199"/>
      <c r="Y54" s="199"/>
      <c r="Z54" s="199"/>
      <c r="AA54" s="202"/>
      <c r="AB54" s="199"/>
      <c r="AC54" s="199"/>
      <c r="AD54" s="199"/>
      <c r="AE54" s="199"/>
      <c r="AF54" s="202"/>
      <c r="AG54" s="199"/>
      <c r="AH54" s="199"/>
      <c r="AI54" s="199"/>
      <c r="AJ54" s="199"/>
      <c r="AK54" s="202"/>
      <c r="AL54" s="199"/>
      <c r="AM54" s="199"/>
      <c r="AN54" s="199"/>
      <c r="AO54" s="199"/>
      <c r="AP54" s="202"/>
    </row>
    <row r="55" spans="2:42">
      <c r="B55" s="84" t="s">
        <v>65</v>
      </c>
      <c r="C55" s="198"/>
      <c r="D55" s="199"/>
      <c r="E55" s="199"/>
      <c r="F55" s="199"/>
      <c r="G55" s="202"/>
      <c r="H55" s="199"/>
      <c r="I55" s="199"/>
      <c r="J55" s="199"/>
      <c r="K55" s="199"/>
      <c r="L55" s="202"/>
      <c r="M55" s="199"/>
      <c r="N55" s="199"/>
      <c r="O55" s="199"/>
      <c r="P55" s="199"/>
      <c r="Q55" s="202"/>
      <c r="R55" s="199"/>
      <c r="S55" s="199"/>
      <c r="T55" s="199"/>
      <c r="U55" s="199"/>
      <c r="V55" s="202"/>
      <c r="W55" s="199"/>
      <c r="X55" s="199"/>
      <c r="Y55" s="199"/>
      <c r="Z55" s="199"/>
      <c r="AA55" s="202"/>
      <c r="AB55" s="199"/>
      <c r="AC55" s="199"/>
      <c r="AD55" s="199"/>
      <c r="AE55" s="199"/>
      <c r="AF55" s="202"/>
      <c r="AG55" s="199"/>
      <c r="AH55" s="199"/>
      <c r="AI55" s="199"/>
      <c r="AJ55" s="199"/>
      <c r="AK55" s="202"/>
      <c r="AL55" s="199"/>
      <c r="AM55" s="199"/>
      <c r="AN55" s="199"/>
      <c r="AO55" s="199"/>
      <c r="AP55" s="202"/>
    </row>
    <row r="56" spans="2:42">
      <c r="B56" s="84" t="s">
        <v>66</v>
      </c>
      <c r="C56" s="198"/>
      <c r="D56" s="199"/>
      <c r="E56" s="199"/>
      <c r="F56" s="199"/>
      <c r="G56" s="202"/>
      <c r="H56" s="199"/>
      <c r="I56" s="199"/>
      <c r="J56" s="199"/>
      <c r="K56" s="199"/>
      <c r="L56" s="202"/>
      <c r="M56" s="199"/>
      <c r="N56" s="199"/>
      <c r="O56" s="199"/>
      <c r="P56" s="199"/>
      <c r="Q56" s="202"/>
      <c r="R56" s="199"/>
      <c r="S56" s="199"/>
      <c r="T56" s="199"/>
      <c r="U56" s="199"/>
      <c r="V56" s="202"/>
      <c r="W56" s="199"/>
      <c r="X56" s="199"/>
      <c r="Y56" s="199"/>
      <c r="Z56" s="199"/>
      <c r="AA56" s="202"/>
      <c r="AB56" s="199"/>
      <c r="AC56" s="199"/>
      <c r="AD56" s="199"/>
      <c r="AE56" s="199"/>
      <c r="AF56" s="202"/>
      <c r="AG56" s="199"/>
      <c r="AH56" s="199"/>
      <c r="AI56" s="199"/>
      <c r="AJ56" s="199"/>
      <c r="AK56" s="202"/>
      <c r="AL56" s="199"/>
      <c r="AM56" s="199"/>
      <c r="AN56" s="199"/>
      <c r="AO56" s="199"/>
      <c r="AP56" s="202"/>
    </row>
    <row r="57" spans="2:42">
      <c r="B57" s="84" t="s">
        <v>67</v>
      </c>
      <c r="C57" s="198"/>
      <c r="D57" s="199"/>
      <c r="E57" s="199"/>
      <c r="F57" s="199"/>
      <c r="G57" s="202"/>
      <c r="H57" s="199"/>
      <c r="I57" s="199"/>
      <c r="J57" s="199"/>
      <c r="K57" s="199"/>
      <c r="L57" s="202"/>
      <c r="M57" s="199"/>
      <c r="N57" s="199"/>
      <c r="O57" s="199"/>
      <c r="P57" s="199"/>
      <c r="Q57" s="202"/>
      <c r="R57" s="199"/>
      <c r="S57" s="199"/>
      <c r="T57" s="199"/>
      <c r="U57" s="199"/>
      <c r="V57" s="202"/>
      <c r="W57" s="199"/>
      <c r="X57" s="199"/>
      <c r="Y57" s="199"/>
      <c r="Z57" s="199"/>
      <c r="AA57" s="202"/>
      <c r="AB57" s="199"/>
      <c r="AC57" s="199"/>
      <c r="AD57" s="199"/>
      <c r="AE57" s="199"/>
      <c r="AF57" s="202"/>
      <c r="AG57" s="199"/>
      <c r="AH57" s="199"/>
      <c r="AI57" s="199"/>
      <c r="AJ57" s="199"/>
      <c r="AK57" s="202"/>
      <c r="AL57" s="199"/>
      <c r="AM57" s="199"/>
      <c r="AN57" s="199"/>
      <c r="AO57" s="199"/>
      <c r="AP57" s="202"/>
    </row>
    <row r="58" spans="2:42">
      <c r="B58" s="84" t="s">
        <v>68</v>
      </c>
      <c r="C58" s="198"/>
      <c r="D58" s="199"/>
      <c r="E58" s="199"/>
      <c r="F58" s="199"/>
      <c r="G58" s="202"/>
      <c r="H58" s="199"/>
      <c r="I58" s="199"/>
      <c r="J58" s="199"/>
      <c r="K58" s="199"/>
      <c r="L58" s="202"/>
      <c r="M58" s="199"/>
      <c r="N58" s="199"/>
      <c r="O58" s="199"/>
      <c r="P58" s="199"/>
      <c r="Q58" s="202"/>
      <c r="R58" s="199"/>
      <c r="S58" s="199"/>
      <c r="T58" s="199"/>
      <c r="U58" s="199"/>
      <c r="V58" s="202"/>
      <c r="W58" s="199"/>
      <c r="X58" s="199"/>
      <c r="Y58" s="199"/>
      <c r="Z58" s="199"/>
      <c r="AA58" s="202"/>
      <c r="AB58" s="199"/>
      <c r="AC58" s="199"/>
      <c r="AD58" s="199"/>
      <c r="AE58" s="199"/>
      <c r="AF58" s="202"/>
      <c r="AG58" s="199"/>
      <c r="AH58" s="199"/>
      <c r="AI58" s="199"/>
      <c r="AJ58" s="199"/>
      <c r="AK58" s="202"/>
      <c r="AL58" s="199"/>
      <c r="AM58" s="199"/>
      <c r="AN58" s="199"/>
      <c r="AO58" s="199"/>
      <c r="AP58" s="202"/>
    </row>
    <row r="59" spans="2:42">
      <c r="B59" s="84" t="s">
        <v>69</v>
      </c>
      <c r="C59" s="198"/>
      <c r="D59" s="199"/>
      <c r="E59" s="199"/>
      <c r="F59" s="199"/>
      <c r="G59" s="202"/>
      <c r="H59" s="199"/>
      <c r="I59" s="199"/>
      <c r="J59" s="199"/>
      <c r="K59" s="199"/>
      <c r="L59" s="202"/>
      <c r="M59" s="199"/>
      <c r="N59" s="199"/>
      <c r="O59" s="199"/>
      <c r="P59" s="199"/>
      <c r="Q59" s="202"/>
      <c r="R59" s="199"/>
      <c r="S59" s="199"/>
      <c r="T59" s="199"/>
      <c r="U59" s="199"/>
      <c r="V59" s="202"/>
      <c r="W59" s="199"/>
      <c r="X59" s="199"/>
      <c r="Y59" s="199"/>
      <c r="Z59" s="199"/>
      <c r="AA59" s="202"/>
      <c r="AB59" s="199"/>
      <c r="AC59" s="199"/>
      <c r="AD59" s="199"/>
      <c r="AE59" s="199"/>
      <c r="AF59" s="202"/>
      <c r="AG59" s="199"/>
      <c r="AH59" s="199"/>
      <c r="AI59" s="199"/>
      <c r="AJ59" s="199"/>
      <c r="AK59" s="202"/>
      <c r="AL59" s="199"/>
      <c r="AM59" s="199"/>
      <c r="AN59" s="199"/>
      <c r="AO59" s="199"/>
      <c r="AP59" s="202"/>
    </row>
    <row r="60" spans="2:42">
      <c r="B60" s="84" t="s">
        <v>70</v>
      </c>
      <c r="C60" s="198"/>
      <c r="D60" s="199"/>
      <c r="E60" s="199"/>
      <c r="F60" s="199"/>
      <c r="G60" s="202"/>
      <c r="H60" s="199"/>
      <c r="I60" s="199"/>
      <c r="J60" s="199"/>
      <c r="K60" s="199"/>
      <c r="L60" s="202"/>
      <c r="M60" s="199"/>
      <c r="N60" s="199"/>
      <c r="O60" s="199"/>
      <c r="P60" s="199"/>
      <c r="Q60" s="202"/>
      <c r="R60" s="199"/>
      <c r="S60" s="199"/>
      <c r="T60" s="199"/>
      <c r="U60" s="199"/>
      <c r="V60" s="202"/>
      <c r="W60" s="199"/>
      <c r="X60" s="199"/>
      <c r="Y60" s="199"/>
      <c r="Z60" s="199"/>
      <c r="AA60" s="202"/>
      <c r="AB60" s="199"/>
      <c r="AC60" s="199"/>
      <c r="AD60" s="199"/>
      <c r="AE60" s="199"/>
      <c r="AF60" s="202"/>
      <c r="AG60" s="199"/>
      <c r="AH60" s="199"/>
      <c r="AI60" s="199"/>
      <c r="AJ60" s="199"/>
      <c r="AK60" s="202"/>
      <c r="AL60" s="199"/>
      <c r="AM60" s="199"/>
      <c r="AN60" s="199"/>
      <c r="AO60" s="199"/>
      <c r="AP60" s="202"/>
    </row>
    <row r="61" spans="2:42">
      <c r="B61" s="84" t="s">
        <v>71</v>
      </c>
      <c r="C61" s="198"/>
      <c r="D61" s="199"/>
      <c r="E61" s="199"/>
      <c r="F61" s="199"/>
      <c r="G61" s="202"/>
      <c r="H61" s="199"/>
      <c r="I61" s="199"/>
      <c r="J61" s="199"/>
      <c r="K61" s="199"/>
      <c r="L61" s="202"/>
      <c r="M61" s="199"/>
      <c r="N61" s="199"/>
      <c r="O61" s="199"/>
      <c r="P61" s="199"/>
      <c r="Q61" s="202"/>
      <c r="R61" s="199"/>
      <c r="S61" s="199"/>
      <c r="T61" s="199"/>
      <c r="U61" s="199"/>
      <c r="V61" s="202"/>
      <c r="W61" s="199"/>
      <c r="X61" s="199"/>
      <c r="Y61" s="199"/>
      <c r="Z61" s="199"/>
      <c r="AA61" s="202"/>
      <c r="AB61" s="199"/>
      <c r="AC61" s="199"/>
      <c r="AD61" s="199"/>
      <c r="AE61" s="199"/>
      <c r="AF61" s="202"/>
      <c r="AG61" s="199"/>
      <c r="AH61" s="199"/>
      <c r="AI61" s="199"/>
      <c r="AJ61" s="199"/>
      <c r="AK61" s="202"/>
      <c r="AL61" s="199"/>
      <c r="AM61" s="199"/>
      <c r="AN61" s="199"/>
      <c r="AO61" s="199"/>
      <c r="AP61" s="202"/>
    </row>
    <row r="62" spans="2:42">
      <c r="B62" s="84" t="s">
        <v>72</v>
      </c>
      <c r="C62" s="198"/>
      <c r="D62" s="199"/>
      <c r="E62" s="199"/>
      <c r="F62" s="199"/>
      <c r="G62" s="202"/>
      <c r="H62" s="199"/>
      <c r="I62" s="199"/>
      <c r="J62" s="199"/>
      <c r="K62" s="199"/>
      <c r="L62" s="202"/>
      <c r="M62" s="199"/>
      <c r="N62" s="199"/>
      <c r="O62" s="199"/>
      <c r="P62" s="199"/>
      <c r="Q62" s="202"/>
      <c r="R62" s="199"/>
      <c r="S62" s="199"/>
      <c r="T62" s="199"/>
      <c r="U62" s="199"/>
      <c r="V62" s="202"/>
      <c r="W62" s="199"/>
      <c r="X62" s="199"/>
      <c r="Y62" s="199"/>
      <c r="Z62" s="199"/>
      <c r="AA62" s="202"/>
      <c r="AB62" s="199"/>
      <c r="AC62" s="199"/>
      <c r="AD62" s="199"/>
      <c r="AE62" s="199"/>
      <c r="AF62" s="202"/>
      <c r="AG62" s="199"/>
      <c r="AH62" s="199"/>
      <c r="AI62" s="199"/>
      <c r="AJ62" s="199"/>
      <c r="AK62" s="202"/>
      <c r="AL62" s="199"/>
      <c r="AM62" s="199"/>
      <c r="AN62" s="199"/>
      <c r="AO62" s="199"/>
      <c r="AP62" s="202"/>
    </row>
    <row r="63" spans="2:42">
      <c r="B63" s="84" t="s">
        <v>73</v>
      </c>
      <c r="C63" s="198"/>
      <c r="D63" s="199"/>
      <c r="E63" s="199"/>
      <c r="F63" s="199"/>
      <c r="G63" s="202"/>
      <c r="H63" s="199"/>
      <c r="I63" s="199"/>
      <c r="J63" s="199"/>
      <c r="K63" s="199"/>
      <c r="L63" s="202"/>
      <c r="M63" s="199"/>
      <c r="N63" s="199"/>
      <c r="O63" s="199"/>
      <c r="P63" s="199"/>
      <c r="Q63" s="202"/>
      <c r="R63" s="199"/>
      <c r="S63" s="199"/>
      <c r="T63" s="199"/>
      <c r="U63" s="199"/>
      <c r="V63" s="202"/>
      <c r="W63" s="199"/>
      <c r="X63" s="199"/>
      <c r="Y63" s="199"/>
      <c r="Z63" s="199"/>
      <c r="AA63" s="202"/>
      <c r="AB63" s="199"/>
      <c r="AC63" s="199"/>
      <c r="AD63" s="199"/>
      <c r="AE63" s="199"/>
      <c r="AF63" s="202"/>
      <c r="AG63" s="199"/>
      <c r="AH63" s="199"/>
      <c r="AI63" s="199"/>
      <c r="AJ63" s="199"/>
      <c r="AK63" s="202"/>
      <c r="AL63" s="199"/>
      <c r="AM63" s="199"/>
      <c r="AN63" s="199"/>
      <c r="AO63" s="199"/>
      <c r="AP63" s="202"/>
    </row>
    <row r="64" spans="2:42">
      <c r="B64" s="84" t="s">
        <v>74</v>
      </c>
      <c r="C64" s="198"/>
      <c r="D64" s="199"/>
      <c r="E64" s="199"/>
      <c r="F64" s="199"/>
      <c r="G64" s="202"/>
      <c r="H64" s="199"/>
      <c r="I64" s="199"/>
      <c r="J64" s="199"/>
      <c r="K64" s="199"/>
      <c r="L64" s="202"/>
      <c r="M64" s="199"/>
      <c r="N64" s="199"/>
      <c r="O64" s="199"/>
      <c r="P64" s="199"/>
      <c r="Q64" s="202"/>
      <c r="R64" s="199"/>
      <c r="S64" s="199"/>
      <c r="T64" s="199"/>
      <c r="U64" s="199"/>
      <c r="V64" s="202"/>
      <c r="W64" s="199"/>
      <c r="X64" s="199"/>
      <c r="Y64" s="199"/>
      <c r="Z64" s="199"/>
      <c r="AA64" s="202"/>
      <c r="AB64" s="199"/>
      <c r="AC64" s="199"/>
      <c r="AD64" s="199"/>
      <c r="AE64" s="199"/>
      <c r="AF64" s="202"/>
      <c r="AG64" s="199"/>
      <c r="AH64" s="199"/>
      <c r="AI64" s="199"/>
      <c r="AJ64" s="199"/>
      <c r="AK64" s="202"/>
      <c r="AL64" s="199"/>
      <c r="AM64" s="199"/>
      <c r="AN64" s="199"/>
      <c r="AO64" s="199"/>
      <c r="AP64" s="202"/>
    </row>
    <row r="65" spans="2:42">
      <c r="B65" s="84" t="s">
        <v>75</v>
      </c>
      <c r="C65" s="198"/>
      <c r="D65" s="199"/>
      <c r="E65" s="199"/>
      <c r="F65" s="199"/>
      <c r="G65" s="202"/>
      <c r="H65" s="199"/>
      <c r="I65" s="199"/>
      <c r="J65" s="199"/>
      <c r="K65" s="199"/>
      <c r="L65" s="202"/>
      <c r="M65" s="199"/>
      <c r="N65" s="199"/>
      <c r="O65" s="199"/>
      <c r="P65" s="199"/>
      <c r="Q65" s="202"/>
      <c r="R65" s="199"/>
      <c r="S65" s="199"/>
      <c r="T65" s="199"/>
      <c r="U65" s="199"/>
      <c r="V65" s="202"/>
      <c r="W65" s="199"/>
      <c r="X65" s="199"/>
      <c r="Y65" s="199"/>
      <c r="Z65" s="199"/>
      <c r="AA65" s="202"/>
      <c r="AB65" s="199"/>
      <c r="AC65" s="199"/>
      <c r="AD65" s="199"/>
      <c r="AE65" s="199"/>
      <c r="AF65" s="202"/>
      <c r="AG65" s="199"/>
      <c r="AH65" s="199"/>
      <c r="AI65" s="199"/>
      <c r="AJ65" s="199"/>
      <c r="AK65" s="202"/>
      <c r="AL65" s="199"/>
      <c r="AM65" s="199"/>
      <c r="AN65" s="199"/>
      <c r="AO65" s="199"/>
      <c r="AP65" s="202"/>
    </row>
    <row r="66" spans="2:42">
      <c r="B66" s="84" t="s">
        <v>76</v>
      </c>
      <c r="C66" s="198"/>
      <c r="D66" s="199"/>
      <c r="E66" s="199"/>
      <c r="F66" s="199"/>
      <c r="G66" s="202"/>
      <c r="H66" s="199"/>
      <c r="I66" s="199"/>
      <c r="J66" s="199"/>
      <c r="K66" s="199"/>
      <c r="L66" s="202"/>
      <c r="M66" s="199"/>
      <c r="N66" s="199"/>
      <c r="O66" s="199"/>
      <c r="P66" s="199"/>
      <c r="Q66" s="202"/>
      <c r="R66" s="199"/>
      <c r="S66" s="199"/>
      <c r="T66" s="199"/>
      <c r="U66" s="199"/>
      <c r="V66" s="202"/>
      <c r="W66" s="199"/>
      <c r="X66" s="199"/>
      <c r="Y66" s="199"/>
      <c r="Z66" s="199"/>
      <c r="AA66" s="202"/>
      <c r="AB66" s="199"/>
      <c r="AC66" s="199"/>
      <c r="AD66" s="199"/>
      <c r="AE66" s="199"/>
      <c r="AF66" s="202"/>
      <c r="AG66" s="199"/>
      <c r="AH66" s="199"/>
      <c r="AI66" s="199"/>
      <c r="AJ66" s="199"/>
      <c r="AK66" s="202"/>
      <c r="AL66" s="199"/>
      <c r="AM66" s="199"/>
      <c r="AN66" s="199"/>
      <c r="AO66" s="199"/>
      <c r="AP66" s="202"/>
    </row>
    <row r="67" spans="2:42">
      <c r="B67" s="84" t="s">
        <v>77</v>
      </c>
      <c r="C67" s="198"/>
      <c r="D67" s="199"/>
      <c r="E67" s="199"/>
      <c r="F67" s="199"/>
      <c r="G67" s="202"/>
      <c r="H67" s="199"/>
      <c r="I67" s="199"/>
      <c r="J67" s="199"/>
      <c r="K67" s="199"/>
      <c r="L67" s="202"/>
      <c r="M67" s="199"/>
      <c r="N67" s="199"/>
      <c r="O67" s="199"/>
      <c r="P67" s="199"/>
      <c r="Q67" s="202"/>
      <c r="R67" s="199"/>
      <c r="S67" s="199"/>
      <c r="T67" s="199"/>
      <c r="U67" s="199"/>
      <c r="V67" s="202"/>
      <c r="W67" s="199"/>
      <c r="X67" s="199"/>
      <c r="Y67" s="199"/>
      <c r="Z67" s="199"/>
      <c r="AA67" s="202"/>
      <c r="AB67" s="199"/>
      <c r="AC67" s="199"/>
      <c r="AD67" s="199"/>
      <c r="AE67" s="199"/>
      <c r="AF67" s="202"/>
      <c r="AG67" s="199"/>
      <c r="AH67" s="199"/>
      <c r="AI67" s="199"/>
      <c r="AJ67" s="199"/>
      <c r="AK67" s="202"/>
      <c r="AL67" s="199"/>
      <c r="AM67" s="199"/>
      <c r="AN67" s="199"/>
      <c r="AO67" s="199"/>
      <c r="AP67" s="202"/>
    </row>
    <row r="68" spans="2:42">
      <c r="B68" s="84" t="s">
        <v>78</v>
      </c>
      <c r="C68" s="198"/>
      <c r="D68" s="199"/>
      <c r="E68" s="199"/>
      <c r="F68" s="199"/>
      <c r="G68" s="202"/>
      <c r="H68" s="199"/>
      <c r="I68" s="199"/>
      <c r="J68" s="199"/>
      <c r="K68" s="199"/>
      <c r="L68" s="202"/>
      <c r="M68" s="199"/>
      <c r="N68" s="199"/>
      <c r="O68" s="199"/>
      <c r="P68" s="199"/>
      <c r="Q68" s="202"/>
      <c r="R68" s="199"/>
      <c r="S68" s="199"/>
      <c r="T68" s="199"/>
      <c r="U68" s="199"/>
      <c r="V68" s="202"/>
      <c r="W68" s="199"/>
      <c r="X68" s="199"/>
      <c r="Y68" s="199"/>
      <c r="Z68" s="199"/>
      <c r="AA68" s="202"/>
      <c r="AB68" s="199"/>
      <c r="AC68" s="199"/>
      <c r="AD68" s="199"/>
      <c r="AE68" s="199"/>
      <c r="AF68" s="202"/>
      <c r="AG68" s="199"/>
      <c r="AH68" s="199"/>
      <c r="AI68" s="199"/>
      <c r="AJ68" s="199"/>
      <c r="AK68" s="202"/>
      <c r="AL68" s="199"/>
      <c r="AM68" s="199"/>
      <c r="AN68" s="199"/>
      <c r="AO68" s="199"/>
      <c r="AP68" s="202"/>
    </row>
    <row r="69" spans="2:42">
      <c r="B69" s="84" t="s">
        <v>79</v>
      </c>
      <c r="C69" s="198"/>
      <c r="D69" s="199"/>
      <c r="E69" s="199"/>
      <c r="F69" s="199"/>
      <c r="G69" s="202"/>
      <c r="H69" s="199"/>
      <c r="I69" s="199"/>
      <c r="J69" s="199"/>
      <c r="K69" s="199"/>
      <c r="L69" s="202"/>
      <c r="M69" s="199"/>
      <c r="N69" s="199"/>
      <c r="O69" s="199"/>
      <c r="P69" s="199"/>
      <c r="Q69" s="202"/>
      <c r="R69" s="199"/>
      <c r="S69" s="199"/>
      <c r="T69" s="199"/>
      <c r="U69" s="199"/>
      <c r="V69" s="202"/>
      <c r="W69" s="199"/>
      <c r="X69" s="199"/>
      <c r="Y69" s="199"/>
      <c r="Z69" s="199"/>
      <c r="AA69" s="202"/>
      <c r="AB69" s="199"/>
      <c r="AC69" s="199"/>
      <c r="AD69" s="199"/>
      <c r="AE69" s="199"/>
      <c r="AF69" s="202"/>
      <c r="AG69" s="199"/>
      <c r="AH69" s="199"/>
      <c r="AI69" s="199"/>
      <c r="AJ69" s="199"/>
      <c r="AK69" s="202"/>
      <c r="AL69" s="199"/>
      <c r="AM69" s="199"/>
      <c r="AN69" s="199"/>
      <c r="AO69" s="199"/>
      <c r="AP69" s="202"/>
    </row>
    <row r="70" spans="2:42">
      <c r="B70" s="84" t="s">
        <v>80</v>
      </c>
      <c r="C70" s="198"/>
      <c r="D70" s="199"/>
      <c r="E70" s="199"/>
      <c r="F70" s="199"/>
      <c r="G70" s="202"/>
      <c r="H70" s="199"/>
      <c r="I70" s="199"/>
      <c r="J70" s="199"/>
      <c r="K70" s="199"/>
      <c r="L70" s="202"/>
      <c r="M70" s="199"/>
      <c r="N70" s="199"/>
      <c r="O70" s="199"/>
      <c r="P70" s="199"/>
      <c r="Q70" s="202"/>
      <c r="R70" s="199"/>
      <c r="S70" s="199"/>
      <c r="T70" s="199"/>
      <c r="U70" s="199"/>
      <c r="V70" s="202"/>
      <c r="W70" s="199"/>
      <c r="X70" s="199"/>
      <c r="Y70" s="199"/>
      <c r="Z70" s="199"/>
      <c r="AA70" s="202"/>
      <c r="AB70" s="199"/>
      <c r="AC70" s="199"/>
      <c r="AD70" s="199"/>
      <c r="AE70" s="199"/>
      <c r="AF70" s="202"/>
      <c r="AG70" s="199"/>
      <c r="AH70" s="199"/>
      <c r="AI70" s="199"/>
      <c r="AJ70" s="199"/>
      <c r="AK70" s="202"/>
      <c r="AL70" s="199"/>
      <c r="AM70" s="199"/>
      <c r="AN70" s="199"/>
      <c r="AO70" s="199"/>
      <c r="AP70" s="202"/>
    </row>
    <row r="71" spans="2:42">
      <c r="B71" s="84" t="s">
        <v>81</v>
      </c>
      <c r="C71" s="198"/>
      <c r="D71" s="199"/>
      <c r="E71" s="199"/>
      <c r="F71" s="199"/>
      <c r="G71" s="202"/>
      <c r="H71" s="199"/>
      <c r="I71" s="199"/>
      <c r="J71" s="199"/>
      <c r="K71" s="199"/>
      <c r="L71" s="202"/>
      <c r="M71" s="199"/>
      <c r="N71" s="199"/>
      <c r="O71" s="199"/>
      <c r="P71" s="199"/>
      <c r="Q71" s="202"/>
      <c r="R71" s="199"/>
      <c r="S71" s="199"/>
      <c r="T71" s="199"/>
      <c r="U71" s="199"/>
      <c r="V71" s="202"/>
      <c r="W71" s="199"/>
      <c r="X71" s="199"/>
      <c r="Y71" s="199"/>
      <c r="Z71" s="199"/>
      <c r="AA71" s="202"/>
      <c r="AB71" s="199"/>
      <c r="AC71" s="199"/>
      <c r="AD71" s="199"/>
      <c r="AE71" s="199"/>
      <c r="AF71" s="202"/>
      <c r="AG71" s="199"/>
      <c r="AH71" s="199"/>
      <c r="AI71" s="199"/>
      <c r="AJ71" s="199"/>
      <c r="AK71" s="202"/>
      <c r="AL71" s="199"/>
      <c r="AM71" s="199"/>
      <c r="AN71" s="199"/>
      <c r="AO71" s="199"/>
      <c r="AP71" s="202"/>
    </row>
    <row r="72" spans="2:42">
      <c r="B72" s="84" t="s">
        <v>82</v>
      </c>
      <c r="C72" s="198"/>
      <c r="D72" s="199"/>
      <c r="E72" s="199"/>
      <c r="F72" s="199"/>
      <c r="G72" s="202"/>
      <c r="H72" s="199"/>
      <c r="I72" s="199"/>
      <c r="J72" s="199"/>
      <c r="K72" s="199"/>
      <c r="L72" s="202"/>
      <c r="M72" s="199"/>
      <c r="N72" s="199"/>
      <c r="O72" s="199"/>
      <c r="P72" s="199"/>
      <c r="Q72" s="202"/>
      <c r="R72" s="199"/>
      <c r="S72" s="199"/>
      <c r="T72" s="199"/>
      <c r="U72" s="199"/>
      <c r="V72" s="202"/>
      <c r="W72" s="199"/>
      <c r="X72" s="199"/>
      <c r="Y72" s="199"/>
      <c r="Z72" s="199"/>
      <c r="AA72" s="202"/>
      <c r="AB72" s="199"/>
      <c r="AC72" s="199"/>
      <c r="AD72" s="199"/>
      <c r="AE72" s="199"/>
      <c r="AF72" s="202"/>
      <c r="AG72" s="199"/>
      <c r="AH72" s="199"/>
      <c r="AI72" s="199"/>
      <c r="AJ72" s="199"/>
      <c r="AK72" s="202"/>
      <c r="AL72" s="199"/>
      <c r="AM72" s="199"/>
      <c r="AN72" s="199"/>
      <c r="AO72" s="199"/>
      <c r="AP72" s="202"/>
    </row>
    <row r="73" spans="2:42">
      <c r="B73" s="84" t="s">
        <v>83</v>
      </c>
      <c r="C73" s="198"/>
      <c r="D73" s="199"/>
      <c r="E73" s="199"/>
      <c r="F73" s="199"/>
      <c r="G73" s="202"/>
      <c r="H73" s="199"/>
      <c r="I73" s="199"/>
      <c r="J73" s="199"/>
      <c r="K73" s="199"/>
      <c r="L73" s="202"/>
      <c r="M73" s="199"/>
      <c r="N73" s="199"/>
      <c r="O73" s="199"/>
      <c r="P73" s="199"/>
      <c r="Q73" s="202"/>
      <c r="R73" s="199"/>
      <c r="S73" s="199"/>
      <c r="T73" s="199"/>
      <c r="U73" s="199"/>
      <c r="V73" s="202"/>
      <c r="W73" s="199"/>
      <c r="X73" s="199"/>
      <c r="Y73" s="199"/>
      <c r="Z73" s="199"/>
      <c r="AA73" s="202"/>
      <c r="AB73" s="199"/>
      <c r="AC73" s="199"/>
      <c r="AD73" s="199"/>
      <c r="AE73" s="199"/>
      <c r="AF73" s="202"/>
      <c r="AG73" s="199"/>
      <c r="AH73" s="199"/>
      <c r="AI73" s="199"/>
      <c r="AJ73" s="199"/>
      <c r="AK73" s="202"/>
      <c r="AL73" s="199"/>
      <c r="AM73" s="199"/>
      <c r="AN73" s="199"/>
      <c r="AO73" s="199"/>
      <c r="AP73" s="202"/>
    </row>
    <row r="74" spans="2:42">
      <c r="B74" s="84" t="s">
        <v>84</v>
      </c>
      <c r="C74" s="198"/>
      <c r="D74" s="199"/>
      <c r="E74" s="199"/>
      <c r="F74" s="199"/>
      <c r="G74" s="202"/>
      <c r="H74" s="199"/>
      <c r="I74" s="199"/>
      <c r="J74" s="199"/>
      <c r="K74" s="199"/>
      <c r="L74" s="202"/>
      <c r="M74" s="199"/>
      <c r="N74" s="199"/>
      <c r="O74" s="199"/>
      <c r="P74" s="199"/>
      <c r="Q74" s="202"/>
      <c r="R74" s="199"/>
      <c r="S74" s="199"/>
      <c r="T74" s="199"/>
      <c r="U74" s="199"/>
      <c r="V74" s="202"/>
      <c r="W74" s="199"/>
      <c r="X74" s="199"/>
      <c r="Y74" s="199"/>
      <c r="Z74" s="199"/>
      <c r="AA74" s="202"/>
      <c r="AB74" s="199"/>
      <c r="AC74" s="199"/>
      <c r="AD74" s="199"/>
      <c r="AE74" s="199"/>
      <c r="AF74" s="202"/>
      <c r="AG74" s="199"/>
      <c r="AH74" s="199"/>
      <c r="AI74" s="199"/>
      <c r="AJ74" s="199"/>
      <c r="AK74" s="202"/>
      <c r="AL74" s="199"/>
      <c r="AM74" s="199"/>
      <c r="AN74" s="199"/>
      <c r="AO74" s="199"/>
      <c r="AP74" s="202"/>
    </row>
    <row r="75" spans="2:42">
      <c r="B75" s="84" t="s">
        <v>85</v>
      </c>
      <c r="C75" s="200"/>
      <c r="D75" s="199"/>
      <c r="E75" s="199"/>
      <c r="F75" s="199"/>
      <c r="G75" s="202"/>
      <c r="H75" s="199"/>
      <c r="I75" s="199"/>
      <c r="J75" s="199"/>
      <c r="K75" s="199"/>
      <c r="L75" s="202"/>
      <c r="M75" s="199"/>
      <c r="N75" s="199"/>
      <c r="O75" s="199"/>
      <c r="P75" s="199"/>
      <c r="Q75" s="202"/>
      <c r="R75" s="199"/>
      <c r="S75" s="199"/>
      <c r="T75" s="199"/>
      <c r="U75" s="199"/>
      <c r="V75" s="202"/>
      <c r="W75" s="199"/>
      <c r="X75" s="199"/>
      <c r="Y75" s="199"/>
      <c r="Z75" s="199"/>
      <c r="AA75" s="202"/>
      <c r="AB75" s="199"/>
      <c r="AC75" s="199"/>
      <c r="AD75" s="199"/>
      <c r="AE75" s="199"/>
      <c r="AF75" s="202"/>
      <c r="AG75" s="199"/>
      <c r="AH75" s="199"/>
      <c r="AI75" s="199"/>
      <c r="AJ75" s="199"/>
      <c r="AK75" s="202"/>
      <c r="AL75" s="199"/>
      <c r="AM75" s="199"/>
      <c r="AN75" s="199"/>
      <c r="AO75" s="199"/>
      <c r="AP75" s="202"/>
    </row>
    <row r="76" spans="2:42">
      <c r="B76" s="85" t="s">
        <v>10</v>
      </c>
      <c r="C76" s="87">
        <f t="shared" ref="C76:AO76" si="0">SUM(C8:C75)</f>
        <v>0</v>
      </c>
      <c r="D76" s="87">
        <f t="shared" si="0"/>
        <v>0</v>
      </c>
      <c r="E76" s="87">
        <f t="shared" si="0"/>
        <v>0</v>
      </c>
      <c r="F76" s="87">
        <f t="shared" si="0"/>
        <v>0</v>
      </c>
      <c r="G76" s="87">
        <f t="shared" si="0"/>
        <v>0</v>
      </c>
      <c r="H76" s="87">
        <f t="shared" si="0"/>
        <v>0</v>
      </c>
      <c r="I76" s="87">
        <f t="shared" si="0"/>
        <v>0</v>
      </c>
      <c r="J76" s="87">
        <f t="shared" si="0"/>
        <v>0</v>
      </c>
      <c r="K76" s="87">
        <f t="shared" si="0"/>
        <v>0</v>
      </c>
      <c r="L76" s="87">
        <f t="shared" si="0"/>
        <v>0</v>
      </c>
      <c r="M76" s="87">
        <f t="shared" si="0"/>
        <v>0</v>
      </c>
      <c r="N76" s="87">
        <f t="shared" si="0"/>
        <v>0</v>
      </c>
      <c r="O76" s="87">
        <f t="shared" si="0"/>
        <v>0</v>
      </c>
      <c r="P76" s="87">
        <f t="shared" si="0"/>
        <v>0</v>
      </c>
      <c r="Q76" s="87">
        <f t="shared" si="0"/>
        <v>0</v>
      </c>
      <c r="R76" s="87">
        <f t="shared" si="0"/>
        <v>0</v>
      </c>
      <c r="S76" s="87">
        <f t="shared" si="0"/>
        <v>0</v>
      </c>
      <c r="T76" s="87">
        <f t="shared" si="0"/>
        <v>0</v>
      </c>
      <c r="U76" s="87">
        <f t="shared" si="0"/>
        <v>0</v>
      </c>
      <c r="V76" s="87">
        <f t="shared" si="0"/>
        <v>0</v>
      </c>
      <c r="W76" s="87">
        <f t="shared" si="0"/>
        <v>0</v>
      </c>
      <c r="X76" s="87">
        <f t="shared" si="0"/>
        <v>0</v>
      </c>
      <c r="Y76" s="87">
        <f t="shared" si="0"/>
        <v>0</v>
      </c>
      <c r="Z76" s="87">
        <f t="shared" si="0"/>
        <v>0</v>
      </c>
      <c r="AA76" s="87">
        <f t="shared" si="0"/>
        <v>0</v>
      </c>
      <c r="AB76" s="87">
        <f t="shared" si="0"/>
        <v>0</v>
      </c>
      <c r="AC76" s="87">
        <f t="shared" si="0"/>
        <v>0</v>
      </c>
      <c r="AD76" s="87">
        <f t="shared" si="0"/>
        <v>0</v>
      </c>
      <c r="AE76" s="87">
        <f t="shared" si="0"/>
        <v>0</v>
      </c>
      <c r="AF76" s="87">
        <f t="shared" si="0"/>
        <v>0</v>
      </c>
      <c r="AG76" s="87">
        <f t="shared" si="0"/>
        <v>0</v>
      </c>
      <c r="AH76" s="87">
        <f t="shared" si="0"/>
        <v>0</v>
      </c>
      <c r="AI76" s="87">
        <f t="shared" si="0"/>
        <v>0</v>
      </c>
      <c r="AJ76" s="87">
        <f t="shared" si="0"/>
        <v>0</v>
      </c>
      <c r="AK76" s="87">
        <f t="shared" si="0"/>
        <v>0</v>
      </c>
      <c r="AL76" s="87">
        <f t="shared" si="0"/>
        <v>0</v>
      </c>
      <c r="AM76" s="87">
        <f t="shared" si="0"/>
        <v>0</v>
      </c>
      <c r="AN76" s="87">
        <f t="shared" si="0"/>
        <v>0</v>
      </c>
      <c r="AO76" s="87">
        <f t="shared" si="0"/>
        <v>0</v>
      </c>
      <c r="AP76" s="87">
        <f>SUM(AP8:AP75)</f>
        <v>0</v>
      </c>
    </row>
  </sheetData>
  <sheetProtection algorithmName="SHA-512" hashValue="IoraLcS1HlWVq9CZyvRAiG7fR5cQQeOzo5XTpIvcGVje/fOZLEs3ypLQf+FOvJulj9S2hlPEQ7VTBy3ab25ZNQ==" saltValue="f6n6FoDZYs2au3W8Fdn4mg==" spinCount="100000" sheet="1" objects="1" scenarios="1" selectLockedCells="1"/>
  <mergeCells count="10">
    <mergeCell ref="C1:M3"/>
    <mergeCell ref="C5:AP5"/>
    <mergeCell ref="C6:G6"/>
    <mergeCell ref="H6:L6"/>
    <mergeCell ref="M6:Q6"/>
    <mergeCell ref="R6:V6"/>
    <mergeCell ref="W6:AA6"/>
    <mergeCell ref="AB6:AF6"/>
    <mergeCell ref="AG6:AK6"/>
    <mergeCell ref="AL6:AP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ACA Enrollment Database</vt:lpstr>
      <vt:lpstr>Risk Adjustment Database</vt:lpstr>
      <vt:lpstr>Experience by County</vt:lpstr>
      <vt:lpstr>Experience by Company</vt:lpstr>
      <vt:lpstr>Non-ACA Enrollment Database</vt:lpstr>
      <vt:lpstr>Buy-Up and Buy-Down</vt:lpstr>
      <vt:lpstr>PLRS</vt:lpstr>
      <vt:lpstr>Risk Adjustment</vt:lpstr>
      <vt:lpstr>County Data 2017</vt:lpstr>
      <vt:lpstr>County Data 2018</vt:lpstr>
      <vt:lpstr>ACA Enrollment</vt:lpstr>
      <vt:lpstr>Non-ACA Enrollment</vt:lpstr>
      <vt:lpstr>Experience</vt:lpstr>
      <vt:lpstr>BuyDown-BuyUp</vt:lpstr>
    </vt:vector>
  </TitlesOfParts>
  <Company>DFS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villasmila</dc:creator>
  <cp:lastModifiedBy>Flournory, Janice</cp:lastModifiedBy>
  <dcterms:created xsi:type="dcterms:W3CDTF">2015-05-11T21:59:12Z</dcterms:created>
  <dcterms:modified xsi:type="dcterms:W3CDTF">2018-06-07T19:54:51Z</dcterms:modified>
</cp:coreProperties>
</file>