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ess Office Docs\Website\Website Overhaul 2019\2_LIfe &amp; Health\PPACA\Standard Risk Rates\"/>
    </mc:Choice>
  </mc:AlternateContent>
  <xr:revisionPtr revIDLastSave="0" documentId="8_{2AAB4ACF-9D42-4DB3-956E-2693FAFC131D}" xr6:coauthVersionLast="44" xr6:coauthVersionMax="44" xr10:uidLastSave="{00000000-0000-0000-0000-000000000000}"/>
  <bookViews>
    <workbookView xWindow="-98" yWindow="-98" windowWidth="22695" windowHeight="14595" xr2:uid="{00000000-000D-0000-FFFF-FFFF00000000}"/>
  </bookViews>
  <sheets>
    <sheet name="Indemnity-PublishedTable" sheetId="1" r:id="rId1"/>
    <sheet name="HMO-PublishedTable" sheetId="2" r:id="rId2"/>
    <sheet name="PPO-PublishedTable" sheetId="3" r:id="rId3"/>
  </sheets>
  <externalReferences>
    <externalReference r:id="rId4"/>
    <externalReference r:id="rId5"/>
    <externalReference r:id="rId6"/>
    <externalReference r:id="rId7"/>
  </externalReferences>
  <definedNames>
    <definedName name="SRRYear">[1]FirstRound!$B$2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3" i="3" l="1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F70" i="3"/>
  <c r="E70" i="3"/>
  <c r="C70" i="3"/>
  <c r="B70" i="3"/>
  <c r="A70" i="3"/>
  <c r="F69" i="3"/>
  <c r="E69" i="3"/>
  <c r="C69" i="3"/>
  <c r="B69" i="3"/>
  <c r="A69" i="3"/>
  <c r="F68" i="3"/>
  <c r="E68" i="3"/>
  <c r="C68" i="3"/>
  <c r="B68" i="3"/>
  <c r="A68" i="3"/>
  <c r="F67" i="3"/>
  <c r="E67" i="3"/>
  <c r="C67" i="3"/>
  <c r="B67" i="3"/>
  <c r="A67" i="3"/>
  <c r="F66" i="3"/>
  <c r="E66" i="3"/>
  <c r="C66" i="3"/>
  <c r="B66" i="3"/>
  <c r="A66" i="3"/>
  <c r="F65" i="3"/>
  <c r="E65" i="3"/>
  <c r="C65" i="3"/>
  <c r="B65" i="3"/>
  <c r="A65" i="3"/>
  <c r="F64" i="3"/>
  <c r="E64" i="3"/>
  <c r="C64" i="3"/>
  <c r="B64" i="3"/>
  <c r="A64" i="3"/>
  <c r="F63" i="3"/>
  <c r="E63" i="3"/>
  <c r="C63" i="3"/>
  <c r="B63" i="3"/>
  <c r="A63" i="3"/>
  <c r="F62" i="3"/>
  <c r="E62" i="3"/>
  <c r="C62" i="3"/>
  <c r="B62" i="3"/>
  <c r="A62" i="3"/>
  <c r="F61" i="3"/>
  <c r="E61" i="3"/>
  <c r="C61" i="3"/>
  <c r="B61" i="3"/>
  <c r="A61" i="3"/>
  <c r="F60" i="3"/>
  <c r="E60" i="3"/>
  <c r="C60" i="3"/>
  <c r="B60" i="3"/>
  <c r="A60" i="3"/>
  <c r="F59" i="3"/>
  <c r="E59" i="3"/>
  <c r="C59" i="3"/>
  <c r="B59" i="3"/>
  <c r="A59" i="3"/>
  <c r="F58" i="3"/>
  <c r="E58" i="3"/>
  <c r="C58" i="3"/>
  <c r="B58" i="3"/>
  <c r="A58" i="3"/>
  <c r="F57" i="3"/>
  <c r="E57" i="3"/>
  <c r="C57" i="3"/>
  <c r="B57" i="3"/>
  <c r="A57" i="3"/>
  <c r="F56" i="3"/>
  <c r="E56" i="3"/>
  <c r="C56" i="3"/>
  <c r="B56" i="3"/>
  <c r="A56" i="3"/>
  <c r="F55" i="3"/>
  <c r="E55" i="3"/>
  <c r="C55" i="3"/>
  <c r="B55" i="3"/>
  <c r="A55" i="3"/>
  <c r="F54" i="3"/>
  <c r="E54" i="3"/>
  <c r="C54" i="3"/>
  <c r="B54" i="3"/>
  <c r="A54" i="3"/>
  <c r="F53" i="3"/>
  <c r="E53" i="3"/>
  <c r="C53" i="3"/>
  <c r="B53" i="3"/>
  <c r="A53" i="3"/>
  <c r="F52" i="3"/>
  <c r="E52" i="3"/>
  <c r="C52" i="3"/>
  <c r="B52" i="3"/>
  <c r="A52" i="3"/>
  <c r="F51" i="3"/>
  <c r="E51" i="3"/>
  <c r="C51" i="3"/>
  <c r="B51" i="3"/>
  <c r="A51" i="3"/>
  <c r="F50" i="3"/>
  <c r="E50" i="3"/>
  <c r="C50" i="3"/>
  <c r="B50" i="3"/>
  <c r="A50" i="3"/>
  <c r="F49" i="3"/>
  <c r="E49" i="3"/>
  <c r="C49" i="3"/>
  <c r="B49" i="3"/>
  <c r="A49" i="3"/>
  <c r="F48" i="3"/>
  <c r="E48" i="3"/>
  <c r="C48" i="3"/>
  <c r="B48" i="3"/>
  <c r="A48" i="3"/>
  <c r="F47" i="3"/>
  <c r="E47" i="3"/>
  <c r="C47" i="3"/>
  <c r="B47" i="3"/>
  <c r="A47" i="3"/>
  <c r="F46" i="3"/>
  <c r="E46" i="3"/>
  <c r="C46" i="3"/>
  <c r="B46" i="3"/>
  <c r="A46" i="3"/>
  <c r="F45" i="3"/>
  <c r="E45" i="3"/>
  <c r="C45" i="3"/>
  <c r="B45" i="3"/>
  <c r="A45" i="3"/>
  <c r="F44" i="3"/>
  <c r="E44" i="3"/>
  <c r="C44" i="3"/>
  <c r="B44" i="3"/>
  <c r="A44" i="3"/>
  <c r="F43" i="3"/>
  <c r="E43" i="3"/>
  <c r="C43" i="3"/>
  <c r="B43" i="3"/>
  <c r="A43" i="3"/>
  <c r="F42" i="3"/>
  <c r="E42" i="3"/>
  <c r="C42" i="3"/>
  <c r="B42" i="3"/>
  <c r="A42" i="3"/>
  <c r="F41" i="3"/>
  <c r="E41" i="3"/>
  <c r="C41" i="3"/>
  <c r="B41" i="3"/>
  <c r="A41" i="3"/>
  <c r="F40" i="3"/>
  <c r="E40" i="3"/>
  <c r="C40" i="3"/>
  <c r="B40" i="3"/>
  <c r="A40" i="3"/>
  <c r="F39" i="3"/>
  <c r="E39" i="3"/>
  <c r="C39" i="3"/>
  <c r="B39" i="3"/>
  <c r="A39" i="3"/>
  <c r="F38" i="3"/>
  <c r="E38" i="3"/>
  <c r="C38" i="3"/>
  <c r="B38" i="3"/>
  <c r="A38" i="3"/>
  <c r="F37" i="3"/>
  <c r="E37" i="3"/>
  <c r="C37" i="3"/>
  <c r="B37" i="3"/>
  <c r="A37" i="3"/>
  <c r="F36" i="3"/>
  <c r="E36" i="3"/>
  <c r="C36" i="3"/>
  <c r="B36" i="3"/>
  <c r="A36" i="3"/>
  <c r="F35" i="3"/>
  <c r="E35" i="3"/>
  <c r="C35" i="3"/>
  <c r="B35" i="3"/>
  <c r="A35" i="3"/>
  <c r="F34" i="3"/>
  <c r="E34" i="3"/>
  <c r="C34" i="3"/>
  <c r="B34" i="3"/>
  <c r="A34" i="3"/>
  <c r="F33" i="3"/>
  <c r="E33" i="3"/>
  <c r="C33" i="3"/>
  <c r="B33" i="3"/>
  <c r="A33" i="3"/>
  <c r="F32" i="3"/>
  <c r="E32" i="3"/>
  <c r="C32" i="3"/>
  <c r="B32" i="3"/>
  <c r="A32" i="3"/>
  <c r="F31" i="3"/>
  <c r="E31" i="3"/>
  <c r="C31" i="3"/>
  <c r="B31" i="3"/>
  <c r="A31" i="3"/>
  <c r="F30" i="3"/>
  <c r="E30" i="3"/>
  <c r="C30" i="3"/>
  <c r="B30" i="3"/>
  <c r="A30" i="3"/>
  <c r="F29" i="3"/>
  <c r="E29" i="3"/>
  <c r="C29" i="3"/>
  <c r="B29" i="3"/>
  <c r="A29" i="3"/>
  <c r="F28" i="3"/>
  <c r="E28" i="3"/>
  <c r="C28" i="3"/>
  <c r="B28" i="3"/>
  <c r="A28" i="3"/>
  <c r="F27" i="3"/>
  <c r="E27" i="3"/>
  <c r="C27" i="3"/>
  <c r="B27" i="3"/>
  <c r="A27" i="3"/>
  <c r="F26" i="3"/>
  <c r="E26" i="3"/>
  <c r="C26" i="3"/>
  <c r="B26" i="3"/>
  <c r="A26" i="3"/>
  <c r="F25" i="3"/>
  <c r="E25" i="3"/>
  <c r="C25" i="3"/>
  <c r="B25" i="3"/>
  <c r="A25" i="3"/>
  <c r="F24" i="3"/>
  <c r="E24" i="3"/>
  <c r="C24" i="3"/>
  <c r="B24" i="3"/>
  <c r="A24" i="3"/>
  <c r="F23" i="3"/>
  <c r="E23" i="3"/>
  <c r="C23" i="3"/>
  <c r="B23" i="3"/>
  <c r="A23" i="3"/>
  <c r="F22" i="3"/>
  <c r="E22" i="3"/>
  <c r="C22" i="3"/>
  <c r="B22" i="3"/>
  <c r="A22" i="3"/>
  <c r="F21" i="3"/>
  <c r="E21" i="3"/>
  <c r="C21" i="3"/>
  <c r="B21" i="3"/>
  <c r="A21" i="3"/>
  <c r="F20" i="3"/>
  <c r="E20" i="3"/>
  <c r="C20" i="3"/>
  <c r="B20" i="3"/>
  <c r="A20" i="3"/>
  <c r="F19" i="3"/>
  <c r="E19" i="3"/>
  <c r="C19" i="3"/>
  <c r="B19" i="3"/>
  <c r="A19" i="3"/>
  <c r="F18" i="3"/>
  <c r="E18" i="3"/>
  <c r="C18" i="3"/>
  <c r="B18" i="3"/>
  <c r="A18" i="3"/>
  <c r="F17" i="3"/>
  <c r="E17" i="3"/>
  <c r="C17" i="3"/>
  <c r="B17" i="3"/>
  <c r="A17" i="3"/>
  <c r="F16" i="3"/>
  <c r="E16" i="3"/>
  <c r="C16" i="3"/>
  <c r="B16" i="3"/>
  <c r="A16" i="3"/>
  <c r="F15" i="3"/>
  <c r="E15" i="3"/>
  <c r="C15" i="3"/>
  <c r="B15" i="3"/>
  <c r="A15" i="3"/>
  <c r="F14" i="3"/>
  <c r="E14" i="3"/>
  <c r="C14" i="3"/>
  <c r="B14" i="3"/>
  <c r="A14" i="3"/>
  <c r="F13" i="3"/>
  <c r="E13" i="3"/>
  <c r="C13" i="3"/>
  <c r="B13" i="3"/>
  <c r="A13" i="3"/>
  <c r="F12" i="3"/>
  <c r="E12" i="3"/>
  <c r="C12" i="3"/>
  <c r="B12" i="3"/>
  <c r="A12" i="3"/>
  <c r="F11" i="3"/>
  <c r="E11" i="3"/>
  <c r="C11" i="3"/>
  <c r="B11" i="3"/>
  <c r="A11" i="3"/>
  <c r="F10" i="3"/>
  <c r="E10" i="3"/>
  <c r="C10" i="3"/>
  <c r="B10" i="3"/>
  <c r="A10" i="3"/>
  <c r="F9" i="3"/>
  <c r="E9" i="3"/>
  <c r="C9" i="3"/>
  <c r="B9" i="3"/>
  <c r="A9" i="3"/>
  <c r="F8" i="3"/>
  <c r="E8" i="3"/>
  <c r="C8" i="3"/>
  <c r="B8" i="3"/>
  <c r="A8" i="3"/>
  <c r="F7" i="3"/>
  <c r="E7" i="3"/>
  <c r="C7" i="3"/>
  <c r="B7" i="3"/>
  <c r="A7" i="3"/>
  <c r="F6" i="3"/>
  <c r="E6" i="3"/>
  <c r="C6" i="3"/>
  <c r="B6" i="3"/>
  <c r="A6" i="3"/>
  <c r="F5" i="3"/>
  <c r="E5" i="3"/>
  <c r="C5" i="3"/>
  <c r="B5" i="3"/>
  <c r="A5" i="3"/>
  <c r="F4" i="3"/>
  <c r="E4" i="3"/>
  <c r="C4" i="3"/>
  <c r="B4" i="3"/>
  <c r="A4" i="3"/>
  <c r="C83" i="2"/>
  <c r="B83" i="2"/>
  <c r="A83" i="2"/>
  <c r="C82" i="2"/>
  <c r="B82" i="2"/>
  <c r="A82" i="2"/>
  <c r="C81" i="2"/>
  <c r="B81" i="2"/>
  <c r="A81" i="2"/>
  <c r="C80" i="2"/>
  <c r="B80" i="2"/>
  <c r="A80" i="2"/>
  <c r="C79" i="2"/>
  <c r="B79" i="2"/>
  <c r="A79" i="2"/>
  <c r="C78" i="2"/>
  <c r="B78" i="2"/>
  <c r="A78" i="2"/>
  <c r="C77" i="2"/>
  <c r="B77" i="2"/>
  <c r="A77" i="2"/>
  <c r="C76" i="2"/>
  <c r="B76" i="2"/>
  <c r="A76" i="2"/>
  <c r="C75" i="2"/>
  <c r="B75" i="2"/>
  <c r="A75" i="2"/>
  <c r="C74" i="2"/>
  <c r="B74" i="2"/>
  <c r="A74" i="2"/>
  <c r="C73" i="2"/>
  <c r="B73" i="2"/>
  <c r="A73" i="2"/>
  <c r="C72" i="2"/>
  <c r="B72" i="2"/>
  <c r="A72" i="2"/>
  <c r="C71" i="2"/>
  <c r="B71" i="2"/>
  <c r="A71" i="2"/>
  <c r="F70" i="2"/>
  <c r="E70" i="2"/>
  <c r="C70" i="2"/>
  <c r="B70" i="2"/>
  <c r="A70" i="2"/>
  <c r="F69" i="2"/>
  <c r="E69" i="2"/>
  <c r="C69" i="2"/>
  <c r="B69" i="2"/>
  <c r="A69" i="2"/>
  <c r="E68" i="2"/>
  <c r="C68" i="2"/>
  <c r="B68" i="2"/>
  <c r="A68" i="2"/>
  <c r="F67" i="2"/>
  <c r="E67" i="2"/>
  <c r="C67" i="2"/>
  <c r="B67" i="2"/>
  <c r="A67" i="2"/>
  <c r="E66" i="2"/>
  <c r="C66" i="2"/>
  <c r="B66" i="2"/>
  <c r="A66" i="2"/>
  <c r="E65" i="2"/>
  <c r="C65" i="2"/>
  <c r="B65" i="2"/>
  <c r="A65" i="2"/>
  <c r="F64" i="2"/>
  <c r="E64" i="2"/>
  <c r="C64" i="2"/>
  <c r="B64" i="2"/>
  <c r="A64" i="2"/>
  <c r="F63" i="2"/>
  <c r="E63" i="2"/>
  <c r="C63" i="2"/>
  <c r="B63" i="2"/>
  <c r="A63" i="2"/>
  <c r="F62" i="2"/>
  <c r="E62" i="2"/>
  <c r="C62" i="2"/>
  <c r="B62" i="2"/>
  <c r="A62" i="2"/>
  <c r="F61" i="2"/>
  <c r="E61" i="2"/>
  <c r="C61" i="2"/>
  <c r="B61" i="2"/>
  <c r="A61" i="2"/>
  <c r="F60" i="2"/>
  <c r="E60" i="2"/>
  <c r="C60" i="2"/>
  <c r="B60" i="2"/>
  <c r="A60" i="2"/>
  <c r="F59" i="2"/>
  <c r="E59" i="2"/>
  <c r="C59" i="2"/>
  <c r="B59" i="2"/>
  <c r="A59" i="2"/>
  <c r="F58" i="2"/>
  <c r="E58" i="2"/>
  <c r="C58" i="2"/>
  <c r="B58" i="2"/>
  <c r="A58" i="2"/>
  <c r="F57" i="2"/>
  <c r="E57" i="2"/>
  <c r="C57" i="2"/>
  <c r="B57" i="2"/>
  <c r="A57" i="2"/>
  <c r="F56" i="2"/>
  <c r="E56" i="2"/>
  <c r="C56" i="2"/>
  <c r="B56" i="2"/>
  <c r="A56" i="2"/>
  <c r="F55" i="2"/>
  <c r="E55" i="2"/>
  <c r="C55" i="2"/>
  <c r="B55" i="2"/>
  <c r="A55" i="2"/>
  <c r="F54" i="2"/>
  <c r="E54" i="2"/>
  <c r="C54" i="2"/>
  <c r="B54" i="2"/>
  <c r="A54" i="2"/>
  <c r="E53" i="2"/>
  <c r="C53" i="2"/>
  <c r="B53" i="2"/>
  <c r="A53" i="2"/>
  <c r="F52" i="2"/>
  <c r="E52" i="2"/>
  <c r="C52" i="2"/>
  <c r="B52" i="2"/>
  <c r="A52" i="2"/>
  <c r="F51" i="2"/>
  <c r="E51" i="2"/>
  <c r="C51" i="2"/>
  <c r="B51" i="2"/>
  <c r="A51" i="2"/>
  <c r="F50" i="2"/>
  <c r="E50" i="2"/>
  <c r="C50" i="2"/>
  <c r="B50" i="2"/>
  <c r="A50" i="2"/>
  <c r="F49" i="2"/>
  <c r="E49" i="2"/>
  <c r="C49" i="2"/>
  <c r="B49" i="2"/>
  <c r="A49" i="2"/>
  <c r="F48" i="2"/>
  <c r="E48" i="2"/>
  <c r="C48" i="2"/>
  <c r="B48" i="2"/>
  <c r="A48" i="2"/>
  <c r="F47" i="2"/>
  <c r="E47" i="2"/>
  <c r="C47" i="2"/>
  <c r="B47" i="2"/>
  <c r="A47" i="2"/>
  <c r="F46" i="2"/>
  <c r="E46" i="2"/>
  <c r="C46" i="2"/>
  <c r="B46" i="2"/>
  <c r="A46" i="2"/>
  <c r="F45" i="2"/>
  <c r="E45" i="2"/>
  <c r="C45" i="2"/>
  <c r="B45" i="2"/>
  <c r="A45" i="2"/>
  <c r="F44" i="2"/>
  <c r="E44" i="2"/>
  <c r="C44" i="2"/>
  <c r="B44" i="2"/>
  <c r="A44" i="2"/>
  <c r="F43" i="2"/>
  <c r="E43" i="2"/>
  <c r="C43" i="2"/>
  <c r="B43" i="2"/>
  <c r="A43" i="2"/>
  <c r="E42" i="2"/>
  <c r="C42" i="2"/>
  <c r="B42" i="2"/>
  <c r="A42" i="2"/>
  <c r="F41" i="2"/>
  <c r="E41" i="2"/>
  <c r="C41" i="2"/>
  <c r="B41" i="2"/>
  <c r="A41" i="2"/>
  <c r="F40" i="2"/>
  <c r="E40" i="2"/>
  <c r="C40" i="2"/>
  <c r="B40" i="2"/>
  <c r="A40" i="2"/>
  <c r="F39" i="2"/>
  <c r="E39" i="2"/>
  <c r="C39" i="2"/>
  <c r="B39" i="2"/>
  <c r="A39" i="2"/>
  <c r="F38" i="2"/>
  <c r="E38" i="2"/>
  <c r="C38" i="2"/>
  <c r="B38" i="2"/>
  <c r="A38" i="2"/>
  <c r="F37" i="2"/>
  <c r="E37" i="2"/>
  <c r="C37" i="2"/>
  <c r="B37" i="2"/>
  <c r="A37" i="2"/>
  <c r="E36" i="2"/>
  <c r="C36" i="2"/>
  <c r="B36" i="2"/>
  <c r="A36" i="2"/>
  <c r="F35" i="2"/>
  <c r="E35" i="2"/>
  <c r="C35" i="2"/>
  <c r="B35" i="2"/>
  <c r="A35" i="2"/>
  <c r="F34" i="2"/>
  <c r="E34" i="2"/>
  <c r="C34" i="2"/>
  <c r="B34" i="2"/>
  <c r="A34" i="2"/>
  <c r="E33" i="2"/>
  <c r="C33" i="2"/>
  <c r="B33" i="2"/>
  <c r="A33" i="2"/>
  <c r="F32" i="2"/>
  <c r="E32" i="2"/>
  <c r="C32" i="2"/>
  <c r="B32" i="2"/>
  <c r="A32" i="2"/>
  <c r="F31" i="2"/>
  <c r="E31" i="2"/>
  <c r="C31" i="2"/>
  <c r="B31" i="2"/>
  <c r="A31" i="2"/>
  <c r="F30" i="2"/>
  <c r="E30" i="2"/>
  <c r="C30" i="2"/>
  <c r="B30" i="2"/>
  <c r="A30" i="2"/>
  <c r="F29" i="2"/>
  <c r="E29" i="2"/>
  <c r="C29" i="2"/>
  <c r="B29" i="2"/>
  <c r="A29" i="2"/>
  <c r="F28" i="2"/>
  <c r="E28" i="2"/>
  <c r="C28" i="2"/>
  <c r="B28" i="2"/>
  <c r="A28" i="2"/>
  <c r="F27" i="2"/>
  <c r="E27" i="2"/>
  <c r="C27" i="2"/>
  <c r="B27" i="2"/>
  <c r="A27" i="2"/>
  <c r="F26" i="2"/>
  <c r="E26" i="2"/>
  <c r="C26" i="2"/>
  <c r="B26" i="2"/>
  <c r="A26" i="2"/>
  <c r="E25" i="2"/>
  <c r="C25" i="2"/>
  <c r="B25" i="2"/>
  <c r="A25" i="2"/>
  <c r="F24" i="2"/>
  <c r="E24" i="2"/>
  <c r="C24" i="2"/>
  <c r="B24" i="2"/>
  <c r="A24" i="2"/>
  <c r="E23" i="2"/>
  <c r="C23" i="2"/>
  <c r="B23" i="2"/>
  <c r="A23" i="2"/>
  <c r="E22" i="2"/>
  <c r="C22" i="2"/>
  <c r="B22" i="2"/>
  <c r="A22" i="2"/>
  <c r="F21" i="2"/>
  <c r="E21" i="2"/>
  <c r="C21" i="2"/>
  <c r="B21" i="2"/>
  <c r="A21" i="2"/>
  <c r="F20" i="2"/>
  <c r="E20" i="2"/>
  <c r="C20" i="2"/>
  <c r="B20" i="2"/>
  <c r="A20" i="2"/>
  <c r="F19" i="2"/>
  <c r="E19" i="2"/>
  <c r="C19" i="2"/>
  <c r="B19" i="2"/>
  <c r="A19" i="2"/>
  <c r="E18" i="2"/>
  <c r="C18" i="2"/>
  <c r="B18" i="2"/>
  <c r="A18" i="2"/>
  <c r="F17" i="2"/>
  <c r="E17" i="2"/>
  <c r="C17" i="2"/>
  <c r="B17" i="2"/>
  <c r="A17" i="2"/>
  <c r="F16" i="2"/>
  <c r="E16" i="2"/>
  <c r="C16" i="2"/>
  <c r="B16" i="2"/>
  <c r="A16" i="2"/>
  <c r="F15" i="2"/>
  <c r="E15" i="2"/>
  <c r="C15" i="2"/>
  <c r="B15" i="2"/>
  <c r="A15" i="2"/>
  <c r="F14" i="2"/>
  <c r="E14" i="2"/>
  <c r="C14" i="2"/>
  <c r="B14" i="2"/>
  <c r="A14" i="2"/>
  <c r="F13" i="2"/>
  <c r="E13" i="2"/>
  <c r="C13" i="2"/>
  <c r="B13" i="2"/>
  <c r="A13" i="2"/>
  <c r="F12" i="2"/>
  <c r="E12" i="2"/>
  <c r="C12" i="2"/>
  <c r="B12" i="2"/>
  <c r="A12" i="2"/>
  <c r="F11" i="2"/>
  <c r="E11" i="2"/>
  <c r="C11" i="2"/>
  <c r="B11" i="2"/>
  <c r="A11" i="2"/>
  <c r="E10" i="2"/>
  <c r="C10" i="2"/>
  <c r="B10" i="2"/>
  <c r="A10" i="2"/>
  <c r="F9" i="2"/>
  <c r="E9" i="2"/>
  <c r="C9" i="2"/>
  <c r="B9" i="2"/>
  <c r="A9" i="2"/>
  <c r="F8" i="2"/>
  <c r="E8" i="2"/>
  <c r="C8" i="2"/>
  <c r="B8" i="2"/>
  <c r="A8" i="2"/>
  <c r="E7" i="2"/>
  <c r="C7" i="2"/>
  <c r="B7" i="2"/>
  <c r="A7" i="2"/>
  <c r="F6" i="2"/>
  <c r="E6" i="2"/>
  <c r="C6" i="2"/>
  <c r="B6" i="2"/>
  <c r="A6" i="2"/>
  <c r="E5" i="2"/>
  <c r="C5" i="2"/>
  <c r="B5" i="2"/>
  <c r="A5" i="2"/>
  <c r="F4" i="2"/>
  <c r="E4" i="2"/>
  <c r="C4" i="2"/>
  <c r="B4" i="2"/>
  <c r="A4" i="2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F70" i="1"/>
  <c r="E70" i="1"/>
  <c r="C70" i="1"/>
  <c r="B70" i="1"/>
  <c r="A70" i="1"/>
  <c r="F69" i="1"/>
  <c r="E69" i="1"/>
  <c r="C69" i="1"/>
  <c r="B69" i="1"/>
  <c r="A69" i="1"/>
  <c r="F68" i="1"/>
  <c r="E68" i="1"/>
  <c r="C68" i="1"/>
  <c r="B68" i="1"/>
  <c r="A68" i="1"/>
  <c r="F67" i="1"/>
  <c r="E67" i="1"/>
  <c r="C67" i="1"/>
  <c r="B67" i="1"/>
  <c r="A67" i="1"/>
  <c r="F66" i="1"/>
  <c r="E66" i="1"/>
  <c r="C66" i="1"/>
  <c r="B66" i="1"/>
  <c r="A66" i="1"/>
  <c r="F65" i="1"/>
  <c r="E65" i="1"/>
  <c r="C65" i="1"/>
  <c r="B65" i="1"/>
  <c r="A65" i="1"/>
  <c r="F64" i="1"/>
  <c r="E64" i="1"/>
  <c r="C64" i="1"/>
  <c r="B64" i="1"/>
  <c r="A64" i="1"/>
  <c r="F63" i="1"/>
  <c r="E63" i="1"/>
  <c r="C63" i="1"/>
  <c r="B63" i="1"/>
  <c r="A63" i="1"/>
  <c r="F62" i="1"/>
  <c r="E62" i="1"/>
  <c r="C62" i="1"/>
  <c r="B62" i="1"/>
  <c r="A62" i="1"/>
  <c r="F61" i="1"/>
  <c r="E61" i="1"/>
  <c r="C61" i="1"/>
  <c r="B61" i="1"/>
  <c r="A61" i="1"/>
  <c r="F60" i="1"/>
  <c r="E60" i="1"/>
  <c r="C60" i="1"/>
  <c r="B60" i="1"/>
  <c r="A60" i="1"/>
  <c r="F59" i="1"/>
  <c r="E59" i="1"/>
  <c r="C59" i="1"/>
  <c r="B59" i="1"/>
  <c r="A59" i="1"/>
  <c r="F58" i="1"/>
  <c r="E58" i="1"/>
  <c r="C58" i="1"/>
  <c r="B58" i="1"/>
  <c r="A58" i="1"/>
  <c r="F57" i="1"/>
  <c r="E57" i="1"/>
  <c r="C57" i="1"/>
  <c r="B57" i="1"/>
  <c r="A57" i="1"/>
  <c r="F56" i="1"/>
  <c r="E56" i="1"/>
  <c r="C56" i="1"/>
  <c r="B56" i="1"/>
  <c r="A56" i="1"/>
  <c r="F55" i="1"/>
  <c r="E55" i="1"/>
  <c r="C55" i="1"/>
  <c r="B55" i="1"/>
  <c r="A55" i="1"/>
  <c r="F54" i="1"/>
  <c r="E54" i="1"/>
  <c r="C54" i="1"/>
  <c r="B54" i="1"/>
  <c r="A54" i="1"/>
  <c r="F53" i="1"/>
  <c r="E53" i="1"/>
  <c r="C53" i="1"/>
  <c r="B53" i="1"/>
  <c r="A53" i="1"/>
  <c r="F52" i="1"/>
  <c r="E52" i="1"/>
  <c r="C52" i="1"/>
  <c r="B52" i="1"/>
  <c r="A52" i="1"/>
  <c r="F51" i="1"/>
  <c r="E51" i="1"/>
  <c r="C51" i="1"/>
  <c r="B51" i="1"/>
  <c r="A51" i="1"/>
  <c r="F50" i="1"/>
  <c r="E50" i="1"/>
  <c r="C50" i="1"/>
  <c r="B50" i="1"/>
  <c r="A50" i="1"/>
  <c r="F49" i="1"/>
  <c r="E49" i="1"/>
  <c r="C49" i="1"/>
  <c r="B49" i="1"/>
  <c r="A49" i="1"/>
  <c r="F48" i="1"/>
  <c r="E48" i="1"/>
  <c r="C48" i="1"/>
  <c r="B48" i="1"/>
  <c r="A48" i="1"/>
  <c r="F47" i="1"/>
  <c r="E47" i="1"/>
  <c r="C47" i="1"/>
  <c r="B47" i="1"/>
  <c r="A47" i="1"/>
  <c r="F46" i="1"/>
  <c r="E46" i="1"/>
  <c r="C46" i="1"/>
  <c r="B46" i="1"/>
  <c r="A46" i="1"/>
  <c r="F45" i="1"/>
  <c r="E45" i="1"/>
  <c r="C45" i="1"/>
  <c r="B45" i="1"/>
  <c r="A45" i="1"/>
  <c r="F44" i="1"/>
  <c r="E44" i="1"/>
  <c r="C44" i="1"/>
  <c r="B44" i="1"/>
  <c r="A44" i="1"/>
  <c r="F43" i="1"/>
  <c r="E43" i="1"/>
  <c r="C43" i="1"/>
  <c r="B43" i="1"/>
  <c r="A43" i="1"/>
  <c r="F42" i="1"/>
  <c r="E42" i="1"/>
  <c r="C42" i="1"/>
  <c r="B42" i="1"/>
  <c r="A42" i="1"/>
  <c r="F41" i="1"/>
  <c r="E41" i="1"/>
  <c r="C41" i="1"/>
  <c r="B41" i="1"/>
  <c r="A41" i="1"/>
  <c r="F40" i="1"/>
  <c r="E40" i="1"/>
  <c r="C40" i="1"/>
  <c r="B40" i="1"/>
  <c r="A40" i="1"/>
  <c r="F39" i="1"/>
  <c r="E39" i="1"/>
  <c r="C39" i="1"/>
  <c r="B39" i="1"/>
  <c r="A39" i="1"/>
  <c r="F38" i="1"/>
  <c r="E38" i="1"/>
  <c r="C38" i="1"/>
  <c r="B38" i="1"/>
  <c r="A38" i="1"/>
  <c r="F37" i="1"/>
  <c r="E37" i="1"/>
  <c r="C37" i="1"/>
  <c r="B37" i="1"/>
  <c r="A37" i="1"/>
  <c r="F36" i="1"/>
  <c r="E36" i="1"/>
  <c r="C36" i="1"/>
  <c r="B36" i="1"/>
  <c r="A36" i="1"/>
  <c r="F35" i="1"/>
  <c r="E35" i="1"/>
  <c r="C35" i="1"/>
  <c r="B35" i="1"/>
  <c r="A35" i="1"/>
  <c r="F34" i="1"/>
  <c r="E34" i="1"/>
  <c r="C34" i="1"/>
  <c r="B34" i="1"/>
  <c r="A34" i="1"/>
  <c r="F33" i="1"/>
  <c r="E33" i="1"/>
  <c r="C33" i="1"/>
  <c r="B33" i="1"/>
  <c r="A33" i="1"/>
  <c r="F32" i="1"/>
  <c r="E32" i="1"/>
  <c r="C32" i="1"/>
  <c r="B32" i="1"/>
  <c r="A32" i="1"/>
  <c r="F31" i="1"/>
  <c r="E31" i="1"/>
  <c r="C31" i="1"/>
  <c r="B31" i="1"/>
  <c r="A31" i="1"/>
  <c r="F30" i="1"/>
  <c r="E30" i="1"/>
  <c r="C30" i="1"/>
  <c r="B30" i="1"/>
  <c r="A30" i="1"/>
  <c r="F29" i="1"/>
  <c r="E29" i="1"/>
  <c r="C29" i="1"/>
  <c r="B29" i="1"/>
  <c r="A29" i="1"/>
  <c r="F28" i="1"/>
  <c r="E28" i="1"/>
  <c r="C28" i="1"/>
  <c r="B28" i="1"/>
  <c r="A28" i="1"/>
  <c r="F27" i="1"/>
  <c r="E27" i="1"/>
  <c r="C27" i="1"/>
  <c r="B27" i="1"/>
  <c r="A27" i="1"/>
  <c r="F26" i="1"/>
  <c r="E26" i="1"/>
  <c r="C26" i="1"/>
  <c r="B26" i="1"/>
  <c r="A26" i="1"/>
  <c r="F25" i="1"/>
  <c r="E25" i="1"/>
  <c r="C25" i="1"/>
  <c r="B25" i="1"/>
  <c r="A25" i="1"/>
  <c r="F24" i="1"/>
  <c r="E24" i="1"/>
  <c r="C24" i="1"/>
  <c r="B24" i="1"/>
  <c r="A24" i="1"/>
  <c r="F23" i="1"/>
  <c r="E23" i="1"/>
  <c r="C23" i="1"/>
  <c r="B23" i="1"/>
  <c r="A23" i="1"/>
  <c r="F22" i="1"/>
  <c r="E22" i="1"/>
  <c r="C22" i="1"/>
  <c r="B22" i="1"/>
  <c r="A22" i="1"/>
  <c r="F21" i="1"/>
  <c r="E21" i="1"/>
  <c r="C21" i="1"/>
  <c r="B21" i="1"/>
  <c r="A21" i="1"/>
  <c r="F20" i="1"/>
  <c r="E20" i="1"/>
  <c r="C20" i="1"/>
  <c r="B20" i="1"/>
  <c r="A20" i="1"/>
  <c r="F19" i="1"/>
  <c r="E19" i="1"/>
  <c r="C19" i="1"/>
  <c r="B19" i="1"/>
  <c r="A19" i="1"/>
  <c r="F18" i="1"/>
  <c r="E18" i="1"/>
  <c r="C18" i="1"/>
  <c r="B18" i="1"/>
  <c r="A18" i="1"/>
  <c r="F17" i="1"/>
  <c r="E17" i="1"/>
  <c r="C17" i="1"/>
  <c r="B17" i="1"/>
  <c r="A17" i="1"/>
  <c r="F16" i="1"/>
  <c r="E16" i="1"/>
  <c r="C16" i="1"/>
  <c r="B16" i="1"/>
  <c r="A16" i="1"/>
  <c r="F15" i="1"/>
  <c r="E15" i="1"/>
  <c r="C15" i="1"/>
  <c r="B15" i="1"/>
  <c r="A15" i="1"/>
  <c r="F14" i="1"/>
  <c r="E14" i="1"/>
  <c r="C14" i="1"/>
  <c r="B14" i="1"/>
  <c r="A14" i="1"/>
  <c r="F13" i="1"/>
  <c r="E13" i="1"/>
  <c r="C13" i="1"/>
  <c r="B13" i="1"/>
  <c r="A13" i="1"/>
  <c r="F12" i="1"/>
  <c r="E12" i="1"/>
  <c r="C12" i="1"/>
  <c r="B12" i="1"/>
  <c r="A12" i="1"/>
  <c r="F11" i="1"/>
  <c r="E11" i="1"/>
  <c r="C11" i="1"/>
  <c r="B11" i="1"/>
  <c r="A11" i="1"/>
  <c r="F10" i="1"/>
  <c r="E10" i="1"/>
  <c r="C10" i="1"/>
  <c r="B10" i="1"/>
  <c r="A10" i="1"/>
  <c r="F9" i="1"/>
  <c r="E9" i="1"/>
  <c r="C9" i="1"/>
  <c r="B9" i="1"/>
  <c r="A9" i="1"/>
  <c r="F8" i="1"/>
  <c r="E8" i="1"/>
  <c r="C8" i="1"/>
  <c r="B8" i="1"/>
  <c r="A8" i="1"/>
  <c r="F7" i="1"/>
  <c r="E7" i="1"/>
  <c r="C7" i="1"/>
  <c r="B7" i="1"/>
  <c r="A7" i="1"/>
  <c r="F6" i="1"/>
  <c r="E6" i="1"/>
  <c r="C6" i="1"/>
  <c r="B6" i="1"/>
  <c r="A6" i="1"/>
  <c r="F5" i="1"/>
  <c r="E5" i="1"/>
  <c r="C5" i="1"/>
  <c r="B5" i="1"/>
  <c r="A5" i="1"/>
  <c r="F4" i="1"/>
  <c r="E4" i="1"/>
  <c r="C4" i="1"/>
  <c r="B4" i="1"/>
  <c r="A4" i="1"/>
  <c r="F10" i="2" l="1"/>
  <c r="F7" i="2" l="1"/>
  <c r="F18" i="2"/>
  <c r="F23" i="2"/>
  <c r="F22" i="2"/>
  <c r="F33" i="2"/>
  <c r="F53" i="2"/>
  <c r="F5" i="2" l="1"/>
  <c r="F68" i="2"/>
  <c r="F25" i="2"/>
  <c r="F66" i="2"/>
  <c r="F36" i="2"/>
  <c r="F42" i="2"/>
  <c r="F65" i="2"/>
</calcChain>
</file>

<file path=xl/sharedStrings.xml><?xml version="1.0" encoding="utf-8"?>
<sst xmlns="http://schemas.openxmlformats.org/spreadsheetml/2006/main" count="21" uniqueCount="9">
  <si>
    <t>STANDARD HEALTH BENEFIT PLAN</t>
  </si>
  <si>
    <t>Age</t>
  </si>
  <si>
    <t>Male</t>
  </si>
  <si>
    <t>Female</t>
  </si>
  <si>
    <t>County</t>
  </si>
  <si>
    <t>Area Factor</t>
  </si>
  <si>
    <t>PPO Standard Risk Rates - January 2012</t>
  </si>
  <si>
    <t>Indemnity Standard Risk Rates - January 2012</t>
  </si>
  <si>
    <t>HMO Standard Risk Rates - January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</si>
</sst>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2" borderId="0" applyNumberFormat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</cellStyleXfs>
  <cellXfs count="15">
    <xf numFmtId="0" fontId="0" fillId="0" borderId="0" xfId="0"/>
    <xf numFmtId="0" fontId="4" fillId="0" borderId="0" xfId="1" applyFont="1"/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44" fontId="5" fillId="0" borderId="4" xfId="2" applyFont="1" applyBorder="1"/>
    <xf numFmtId="0" fontId="5" fillId="0" borderId="0" xfId="1" applyFont="1" applyBorder="1"/>
    <xf numFmtId="0" fontId="5" fillId="0" borderId="4" xfId="1" applyFont="1" applyBorder="1"/>
    <xf numFmtId="2" fontId="5" fillId="0" borderId="4" xfId="1" applyNumberFormat="1" applyFont="1" applyBorder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</cellXfs>
  <cellStyles count="12">
    <cellStyle name="40% - Accent1 2" xfId="3" xr:uid="{00000000-0005-0000-0000-000000000000}"/>
    <cellStyle name="Currency 2" xfId="2" xr:uid="{00000000-0005-0000-0000-000001000000}"/>
    <cellStyle name="Currency 3" xfId="4" xr:uid="{00000000-0005-0000-0000-000002000000}"/>
    <cellStyle name="Normal" xfId="0" builtinId="0"/>
    <cellStyle name="Normal 2" xfId="1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8" xr:uid="{00000000-0005-0000-0000-000008000000}"/>
    <cellStyle name="Normal 5" xfId="9" xr:uid="{00000000-0005-0000-0000-000009000000}"/>
    <cellStyle name="Normal 6" xfId="10" xr:uid="{00000000-0005-0000-0000-00000A000000}"/>
    <cellStyle name="Normal 6 2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kofskya\Downloads\2012-SRR-DataSumma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kofskya\Downloads\Indemnity\SRR-Indemnity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kofskya\Downloads\HMO\SRR-HMO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kofskya\Downloads\PPO\SRR-PP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Round"/>
      <sheetName val="SecondRound"/>
      <sheetName val="RatesSummary"/>
      <sheetName val="AreaFactorsSummary"/>
      <sheetName val="Rule-vs-OnlineMistake"/>
    </sheetNames>
    <sheetDataSet>
      <sheetData sheetId="0">
        <row r="2">
          <cell r="B2">
            <v>2012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 Data"/>
      <sheetName val="Market Share"/>
      <sheetName val="County Factors"/>
      <sheetName val="CountyGeoTable"/>
      <sheetName val="Premiums"/>
      <sheetName val="98167RS"/>
      <sheetName val="62324RS"/>
      <sheetName val="98167BC"/>
      <sheetName val="62324BC"/>
      <sheetName val="98167AA"/>
      <sheetName val="62324AA"/>
      <sheetName val="98167CO"/>
      <sheetName val="62324CO"/>
      <sheetName val="98167MS"/>
      <sheetName val="86355MS"/>
      <sheetName val="86231MS"/>
      <sheetName val="81043MS"/>
      <sheetName val="80799MS"/>
      <sheetName val="77720MS"/>
      <sheetName val="76236MS"/>
      <sheetName val="70319MS"/>
      <sheetName val="70106MS"/>
      <sheetName val="69116MS"/>
      <sheetName val="68241MS"/>
      <sheetName val="67180MS"/>
      <sheetName val="66672MS"/>
      <sheetName val="65978MS"/>
      <sheetName val="65919MS"/>
      <sheetName val="65900MS"/>
      <sheetName val="64580MS"/>
      <sheetName val="64246MS"/>
      <sheetName val="63665MS"/>
      <sheetName val="62596MS"/>
      <sheetName val="62324MS"/>
      <sheetName val="61883MS"/>
      <sheetName val="61425MS"/>
      <sheetName val="60739MS"/>
      <sheetName val="56014MS"/>
      <sheetName val="25178MS"/>
      <sheetName val="11121MS"/>
    </sheetNames>
    <sheetDataSet>
      <sheetData sheetId="0"/>
      <sheetData sheetId="1"/>
      <sheetData sheetId="2">
        <row r="8">
          <cell r="A8" t="str">
            <v>Alachua</v>
          </cell>
          <cell r="AF8">
            <v>0.7370000000000001</v>
          </cell>
        </row>
        <row r="9">
          <cell r="A9" t="str">
            <v>Baker</v>
          </cell>
          <cell r="AF9">
            <v>0.68400000000000005</v>
          </cell>
        </row>
        <row r="10">
          <cell r="A10" t="str">
            <v>Bay</v>
          </cell>
          <cell r="AF10">
            <v>0.83600000000000008</v>
          </cell>
        </row>
        <row r="11">
          <cell r="A11" t="str">
            <v>Bradford</v>
          </cell>
          <cell r="AF11">
            <v>0.8580000000000001</v>
          </cell>
        </row>
        <row r="12">
          <cell r="A12" t="str">
            <v>Brevard</v>
          </cell>
          <cell r="AF12">
            <v>0.79200000000000004</v>
          </cell>
        </row>
        <row r="13">
          <cell r="A13" t="str">
            <v>Broward</v>
          </cell>
          <cell r="AF13">
            <v>1.2060000000000002</v>
          </cell>
        </row>
        <row r="14">
          <cell r="A14" t="str">
            <v>Calhoun</v>
          </cell>
          <cell r="AF14">
            <v>0.64800000000000002</v>
          </cell>
        </row>
        <row r="15">
          <cell r="A15" t="str">
            <v>Charlotte</v>
          </cell>
          <cell r="AF15">
            <v>0.81</v>
          </cell>
        </row>
        <row r="16">
          <cell r="A16" t="str">
            <v>Citrus</v>
          </cell>
          <cell r="AF16">
            <v>0.74800000000000011</v>
          </cell>
        </row>
        <row r="17">
          <cell r="A17" t="str">
            <v>Clay</v>
          </cell>
          <cell r="AF17">
            <v>0.83600000000000008</v>
          </cell>
        </row>
        <row r="18">
          <cell r="A18" t="str">
            <v>Collier</v>
          </cell>
          <cell r="AF18">
            <v>0.96800000000000008</v>
          </cell>
        </row>
        <row r="19">
          <cell r="A19" t="str">
            <v>Columbia</v>
          </cell>
          <cell r="AF19">
            <v>0.83600000000000008</v>
          </cell>
        </row>
        <row r="20">
          <cell r="A20" t="str">
            <v>Dade</v>
          </cell>
          <cell r="AF20">
            <v>1.2607915218305852</v>
          </cell>
        </row>
        <row r="21">
          <cell r="A21" t="str">
            <v>De Soto</v>
          </cell>
          <cell r="AF21">
            <v>0.82500000000000007</v>
          </cell>
        </row>
        <row r="22">
          <cell r="A22" t="str">
            <v>Dixie</v>
          </cell>
          <cell r="AF22">
            <v>0.59400000000000008</v>
          </cell>
        </row>
        <row r="23">
          <cell r="A23" t="str">
            <v>Duval</v>
          </cell>
          <cell r="AF23">
            <v>0.80100000000000005</v>
          </cell>
        </row>
        <row r="24">
          <cell r="A24" t="str">
            <v>Escambia</v>
          </cell>
          <cell r="AF24">
            <v>0.80300000000000005</v>
          </cell>
        </row>
        <row r="25">
          <cell r="A25" t="str">
            <v>Flagler</v>
          </cell>
          <cell r="AF25">
            <v>0.73799999999999999</v>
          </cell>
        </row>
        <row r="26">
          <cell r="A26" t="str">
            <v>Franklin</v>
          </cell>
          <cell r="AF26">
            <v>0.79200000000000004</v>
          </cell>
        </row>
        <row r="27">
          <cell r="A27" t="str">
            <v>Gadsden</v>
          </cell>
          <cell r="AF27">
            <v>0.79200000000000004</v>
          </cell>
        </row>
        <row r="28">
          <cell r="A28" t="str">
            <v>Gilchrist</v>
          </cell>
          <cell r="AF28">
            <v>0.63900000000000001</v>
          </cell>
        </row>
        <row r="29">
          <cell r="A29" t="str">
            <v>Glades</v>
          </cell>
          <cell r="AF29">
            <v>1.0230000000000001</v>
          </cell>
        </row>
        <row r="30">
          <cell r="A30" t="str">
            <v>Gulf</v>
          </cell>
          <cell r="AF30">
            <v>0.68054821819559819</v>
          </cell>
        </row>
        <row r="31">
          <cell r="A31" t="str">
            <v>Hamilton</v>
          </cell>
          <cell r="AF31">
            <v>0.68762554153624911</v>
          </cell>
        </row>
        <row r="32">
          <cell r="A32" t="str">
            <v>Hardee</v>
          </cell>
          <cell r="AF32">
            <v>0.8580000000000001</v>
          </cell>
        </row>
        <row r="33">
          <cell r="A33" t="str">
            <v>Hendry</v>
          </cell>
          <cell r="AF33">
            <v>0.82800000000000007</v>
          </cell>
        </row>
        <row r="34">
          <cell r="A34" t="str">
            <v>Hernando</v>
          </cell>
          <cell r="AF34">
            <v>0.73408171384266019</v>
          </cell>
        </row>
        <row r="35">
          <cell r="A35" t="str">
            <v>Highlands</v>
          </cell>
          <cell r="AF35">
            <v>0.80300000000000005</v>
          </cell>
        </row>
        <row r="36">
          <cell r="A36" t="str">
            <v>Hillsborough</v>
          </cell>
          <cell r="AF36">
            <v>0.81908848543873591</v>
          </cell>
        </row>
        <row r="37">
          <cell r="A37" t="str">
            <v>Holmes</v>
          </cell>
          <cell r="AF37">
            <v>0.79200000000000004</v>
          </cell>
        </row>
        <row r="38">
          <cell r="A38" t="str">
            <v>Indian River</v>
          </cell>
          <cell r="AF38">
            <v>0.95700000000000007</v>
          </cell>
        </row>
        <row r="39">
          <cell r="A39" t="str">
            <v>Jackson</v>
          </cell>
          <cell r="AF39">
            <v>0.81400000000000006</v>
          </cell>
        </row>
        <row r="40">
          <cell r="A40" t="str">
            <v>Jefferson</v>
          </cell>
          <cell r="AF40">
            <v>0.79200000000000004</v>
          </cell>
        </row>
        <row r="41">
          <cell r="A41" t="str">
            <v>Lafayette</v>
          </cell>
          <cell r="AF41">
            <v>0.80027049884876489</v>
          </cell>
        </row>
        <row r="42">
          <cell r="A42" t="str">
            <v>Lake</v>
          </cell>
          <cell r="AF42">
            <v>0.77400000000000002</v>
          </cell>
        </row>
        <row r="43">
          <cell r="A43" t="str">
            <v>Lee</v>
          </cell>
          <cell r="AF43">
            <v>0.82800000000000007</v>
          </cell>
        </row>
        <row r="44">
          <cell r="A44" t="str">
            <v>Leon</v>
          </cell>
          <cell r="AF44">
            <v>0.82500000000000007</v>
          </cell>
        </row>
        <row r="45">
          <cell r="A45" t="str">
            <v>Levy</v>
          </cell>
          <cell r="AF45">
            <v>0.83600000000000008</v>
          </cell>
        </row>
        <row r="46">
          <cell r="A46" t="str">
            <v>Liberty</v>
          </cell>
          <cell r="AF46">
            <v>0.79200000000000004</v>
          </cell>
        </row>
        <row r="47">
          <cell r="A47" t="str">
            <v>Madison</v>
          </cell>
          <cell r="AF47">
            <v>0.82500000000000007</v>
          </cell>
        </row>
        <row r="48">
          <cell r="A48" t="str">
            <v>Manatee</v>
          </cell>
          <cell r="AF48">
            <v>0.94600000000000006</v>
          </cell>
        </row>
        <row r="49">
          <cell r="A49" t="str">
            <v>Marion</v>
          </cell>
          <cell r="AF49">
            <v>0.73859750411738745</v>
          </cell>
        </row>
        <row r="50">
          <cell r="A50" t="str">
            <v>Martin</v>
          </cell>
          <cell r="AF50">
            <v>0.97900000000000009</v>
          </cell>
        </row>
        <row r="51">
          <cell r="A51" t="str">
            <v>Monroe</v>
          </cell>
          <cell r="AF51">
            <v>1.1160000000000001</v>
          </cell>
        </row>
        <row r="52">
          <cell r="A52" t="str">
            <v>Nassau</v>
          </cell>
          <cell r="AF52">
            <v>0.72900000000000009</v>
          </cell>
        </row>
        <row r="53">
          <cell r="A53" t="str">
            <v>Okaloosa</v>
          </cell>
          <cell r="AF53">
            <v>0.88000000000000012</v>
          </cell>
        </row>
        <row r="54">
          <cell r="A54" t="str">
            <v>Okeechobee</v>
          </cell>
          <cell r="AF54">
            <v>0.9694075686507595</v>
          </cell>
        </row>
        <row r="55">
          <cell r="A55" t="str">
            <v>Orange</v>
          </cell>
          <cell r="AF55">
            <v>0.77400000000000002</v>
          </cell>
        </row>
        <row r="56">
          <cell r="A56" t="str">
            <v>Osceola</v>
          </cell>
          <cell r="AF56">
            <v>0.77400000000000002</v>
          </cell>
        </row>
        <row r="57">
          <cell r="A57" t="str">
            <v>Palm Beach</v>
          </cell>
          <cell r="AF57">
            <v>1</v>
          </cell>
        </row>
        <row r="58">
          <cell r="A58" t="str">
            <v>Pasco</v>
          </cell>
          <cell r="AF58">
            <v>0.77400000000000002</v>
          </cell>
        </row>
        <row r="59">
          <cell r="A59" t="str">
            <v>Pinellas</v>
          </cell>
          <cell r="AF59">
            <v>0.8428342701397098</v>
          </cell>
        </row>
        <row r="60">
          <cell r="A60" t="str">
            <v>Polk</v>
          </cell>
          <cell r="AF60">
            <v>0.88000000000000012</v>
          </cell>
        </row>
        <row r="61">
          <cell r="A61" t="str">
            <v>Putnam</v>
          </cell>
          <cell r="AF61">
            <v>0.82800970473719193</v>
          </cell>
        </row>
        <row r="62">
          <cell r="A62" t="str">
            <v>St. Johns</v>
          </cell>
          <cell r="AF62">
            <v>0.80300000000000005</v>
          </cell>
        </row>
        <row r="63">
          <cell r="A63" t="str">
            <v>St. Lucie</v>
          </cell>
          <cell r="AF63">
            <v>0.84599999999999997</v>
          </cell>
        </row>
        <row r="64">
          <cell r="A64" t="str">
            <v>Santa Rosa</v>
          </cell>
          <cell r="AF64">
            <v>0.80300000000000005</v>
          </cell>
        </row>
        <row r="65">
          <cell r="A65" t="str">
            <v>Sarasota</v>
          </cell>
          <cell r="AF65">
            <v>0.79200000000000004</v>
          </cell>
        </row>
        <row r="66">
          <cell r="A66" t="str">
            <v>Seminole</v>
          </cell>
          <cell r="AF66">
            <v>0.78300000000000003</v>
          </cell>
        </row>
        <row r="67">
          <cell r="A67" t="str">
            <v>Sumter</v>
          </cell>
          <cell r="AF67">
            <v>0.69300000000000006</v>
          </cell>
        </row>
        <row r="68">
          <cell r="A68" t="str">
            <v>Suwannee</v>
          </cell>
          <cell r="AF68">
            <v>0.70200000000000007</v>
          </cell>
        </row>
        <row r="69">
          <cell r="A69" t="str">
            <v>Taylor</v>
          </cell>
          <cell r="AF69">
            <v>0.82500000000000007</v>
          </cell>
        </row>
        <row r="70">
          <cell r="A70" t="str">
            <v>Union</v>
          </cell>
          <cell r="AF70">
            <v>0.67500000000000004</v>
          </cell>
        </row>
        <row r="71">
          <cell r="A71" t="str">
            <v>Volusia</v>
          </cell>
          <cell r="AF71">
            <v>0.78300000000000003</v>
          </cell>
        </row>
        <row r="72">
          <cell r="A72" t="str">
            <v>Wakulla</v>
          </cell>
          <cell r="AF72">
            <v>0.67541314585426526</v>
          </cell>
        </row>
        <row r="73">
          <cell r="A73" t="str">
            <v>Walton</v>
          </cell>
          <cell r="AF73">
            <v>0.79200000000000004</v>
          </cell>
        </row>
        <row r="74">
          <cell r="A74" t="str">
            <v>Washington</v>
          </cell>
          <cell r="AF74">
            <v>0.66600000000000004</v>
          </cell>
        </row>
      </sheetData>
      <sheetData sheetId="3"/>
      <sheetData sheetId="4">
        <row r="8">
          <cell r="A8">
            <v>0</v>
          </cell>
          <cell r="I8">
            <v>1822.0180000000003</v>
          </cell>
          <cell r="J8">
            <v>1822.0180000000003</v>
          </cell>
        </row>
        <row r="9">
          <cell r="A9">
            <v>1</v>
          </cell>
          <cell r="I9">
            <v>1822.0180000000003</v>
          </cell>
          <cell r="J9">
            <v>1822.0180000000003</v>
          </cell>
        </row>
        <row r="10">
          <cell r="A10">
            <v>2</v>
          </cell>
          <cell r="I10">
            <v>1822.0180000000003</v>
          </cell>
          <cell r="J10">
            <v>1822.0180000000003</v>
          </cell>
        </row>
        <row r="11">
          <cell r="A11">
            <v>3</v>
          </cell>
          <cell r="I11">
            <v>1822.0180000000003</v>
          </cell>
          <cell r="J11">
            <v>1822.0180000000003</v>
          </cell>
        </row>
        <row r="12">
          <cell r="A12">
            <v>4</v>
          </cell>
          <cell r="I12">
            <v>1822.0180000000003</v>
          </cell>
          <cell r="J12">
            <v>1822.0180000000003</v>
          </cell>
        </row>
        <row r="13">
          <cell r="A13">
            <v>5</v>
          </cell>
          <cell r="I13">
            <v>1822.0180000000003</v>
          </cell>
          <cell r="J13">
            <v>1822.0180000000003</v>
          </cell>
        </row>
        <row r="14">
          <cell r="A14">
            <v>6</v>
          </cell>
          <cell r="I14">
            <v>1822.0180000000003</v>
          </cell>
          <cell r="J14">
            <v>1822.0180000000003</v>
          </cell>
        </row>
        <row r="15">
          <cell r="A15">
            <v>7</v>
          </cell>
          <cell r="I15">
            <v>1822.0180000000003</v>
          </cell>
          <cell r="J15">
            <v>1822.0180000000003</v>
          </cell>
        </row>
        <row r="16">
          <cell r="A16">
            <v>8</v>
          </cell>
          <cell r="I16">
            <v>1822.0180000000003</v>
          </cell>
          <cell r="J16">
            <v>1822.0180000000003</v>
          </cell>
        </row>
        <row r="17">
          <cell r="A17">
            <v>9</v>
          </cell>
          <cell r="I17">
            <v>1822.0180000000003</v>
          </cell>
          <cell r="J17">
            <v>1822.0180000000003</v>
          </cell>
        </row>
        <row r="18">
          <cell r="A18">
            <v>10</v>
          </cell>
          <cell r="I18">
            <v>1822.0180000000003</v>
          </cell>
          <cell r="J18">
            <v>1822.0180000000003</v>
          </cell>
        </row>
        <row r="19">
          <cell r="A19">
            <v>11</v>
          </cell>
          <cell r="I19">
            <v>1822.0180000000003</v>
          </cell>
          <cell r="J19">
            <v>1822.0180000000003</v>
          </cell>
        </row>
        <row r="20">
          <cell r="A20">
            <v>12</v>
          </cell>
          <cell r="I20">
            <v>1822.0180000000003</v>
          </cell>
          <cell r="J20">
            <v>1822.0180000000003</v>
          </cell>
        </row>
        <row r="21">
          <cell r="A21">
            <v>13</v>
          </cell>
          <cell r="I21">
            <v>1822.0180000000003</v>
          </cell>
          <cell r="J21">
            <v>1822.0180000000003</v>
          </cell>
        </row>
        <row r="22">
          <cell r="A22">
            <v>14</v>
          </cell>
          <cell r="I22">
            <v>1822.0180000000003</v>
          </cell>
          <cell r="J22">
            <v>1822.0180000000003</v>
          </cell>
        </row>
        <row r="23">
          <cell r="A23">
            <v>15</v>
          </cell>
          <cell r="I23">
            <v>1822.0180000000003</v>
          </cell>
          <cell r="J23">
            <v>1822.0180000000003</v>
          </cell>
        </row>
        <row r="24">
          <cell r="A24">
            <v>16</v>
          </cell>
          <cell r="I24">
            <v>1822.0180000000003</v>
          </cell>
          <cell r="J24">
            <v>1822.0180000000003</v>
          </cell>
        </row>
        <row r="25">
          <cell r="A25">
            <v>17</v>
          </cell>
          <cell r="I25">
            <v>1822.0180000000003</v>
          </cell>
          <cell r="J25">
            <v>1822.0180000000003</v>
          </cell>
        </row>
        <row r="26">
          <cell r="A26">
            <v>18</v>
          </cell>
          <cell r="I26">
            <v>2101.1204142353531</v>
          </cell>
          <cell r="J26">
            <v>2552.922</v>
          </cell>
        </row>
        <row r="27">
          <cell r="A27">
            <v>19</v>
          </cell>
          <cell r="I27">
            <v>2255.9485206841896</v>
          </cell>
          <cell r="J27">
            <v>2584.5</v>
          </cell>
        </row>
        <row r="28">
          <cell r="A28">
            <v>20</v>
          </cell>
          <cell r="I28">
            <v>2300.6242128785793</v>
          </cell>
          <cell r="J28">
            <v>2619.585</v>
          </cell>
        </row>
        <row r="29">
          <cell r="A29">
            <v>21</v>
          </cell>
          <cell r="I29">
            <v>2316.2660668582298</v>
          </cell>
          <cell r="J29">
            <v>2647.6560000000004</v>
          </cell>
        </row>
        <row r="30">
          <cell r="A30">
            <v>22</v>
          </cell>
          <cell r="I30">
            <v>2316.9035211378609</v>
          </cell>
          <cell r="J30">
            <v>2668.7069999999999</v>
          </cell>
        </row>
        <row r="31">
          <cell r="A31">
            <v>23</v>
          </cell>
          <cell r="I31">
            <v>2301.1741223297104</v>
          </cell>
          <cell r="J31">
            <v>2678.0609999999997</v>
          </cell>
        </row>
        <row r="32">
          <cell r="A32">
            <v>24</v>
          </cell>
          <cell r="I32">
            <v>2332.0618453514976</v>
          </cell>
          <cell r="J32">
            <v>2696.7719999999999</v>
          </cell>
        </row>
        <row r="33">
          <cell r="A33">
            <v>25</v>
          </cell>
          <cell r="I33">
            <v>2414.6615073335165</v>
          </cell>
          <cell r="J33">
            <v>2749.4670000000001</v>
          </cell>
        </row>
        <row r="34">
          <cell r="A34">
            <v>26</v>
          </cell>
          <cell r="I34">
            <v>2516.2166188183087</v>
          </cell>
          <cell r="J34">
            <v>2835.2580000000003</v>
          </cell>
        </row>
        <row r="35">
          <cell r="A35">
            <v>27</v>
          </cell>
          <cell r="I35">
            <v>2566.9444732359175</v>
          </cell>
          <cell r="J35">
            <v>2948.6400000000008</v>
          </cell>
        </row>
        <row r="36">
          <cell r="A36">
            <v>28</v>
          </cell>
          <cell r="I36">
            <v>2659.9938089990474</v>
          </cell>
          <cell r="J36">
            <v>3066.5580000000004</v>
          </cell>
        </row>
        <row r="37">
          <cell r="A37">
            <v>29</v>
          </cell>
          <cell r="I37">
            <v>2651.7184570565105</v>
          </cell>
          <cell r="J37">
            <v>3189.1889999999999</v>
          </cell>
        </row>
        <row r="38">
          <cell r="A38">
            <v>30</v>
          </cell>
          <cell r="I38">
            <v>2685.4748021861874</v>
          </cell>
          <cell r="J38">
            <v>3316.7249999999999</v>
          </cell>
        </row>
        <row r="39">
          <cell r="A39">
            <v>31</v>
          </cell>
          <cell r="I39">
            <v>2680.1160687484157</v>
          </cell>
          <cell r="J39">
            <v>3449.3580000000002</v>
          </cell>
        </row>
        <row r="40">
          <cell r="A40">
            <v>32</v>
          </cell>
          <cell r="I40">
            <v>2755.40618299072</v>
          </cell>
          <cell r="J40">
            <v>3587.2980000000002</v>
          </cell>
        </row>
        <row r="41">
          <cell r="A41">
            <v>33</v>
          </cell>
          <cell r="I41">
            <v>2795.9975980626095</v>
          </cell>
          <cell r="J41">
            <v>3730.7520000000004</v>
          </cell>
        </row>
        <row r="42">
          <cell r="A42">
            <v>34</v>
          </cell>
          <cell r="I42">
            <v>2862.7112977140473</v>
          </cell>
          <cell r="J42">
            <v>3879.9449999999997</v>
          </cell>
        </row>
        <row r="43">
          <cell r="A43">
            <v>35</v>
          </cell>
          <cell r="I43">
            <v>2953.2532251128073</v>
          </cell>
          <cell r="J43">
            <v>4033.0349999999999</v>
          </cell>
        </row>
        <row r="44">
          <cell r="A44">
            <v>36</v>
          </cell>
          <cell r="I44">
            <v>3115.974574197015</v>
          </cell>
          <cell r="J44">
            <v>4184.6939999999995</v>
          </cell>
        </row>
        <row r="45">
          <cell r="A45">
            <v>37</v>
          </cell>
          <cell r="I45">
            <v>3271.3832331412518</v>
          </cell>
          <cell r="J45">
            <v>4340.13</v>
          </cell>
        </row>
        <row r="46">
          <cell r="A46">
            <v>38</v>
          </cell>
          <cell r="I46">
            <v>3380.2835142499248</v>
          </cell>
          <cell r="J46">
            <v>4501.3379999999997</v>
          </cell>
        </row>
        <row r="47">
          <cell r="A47">
            <v>39</v>
          </cell>
          <cell r="I47">
            <v>3603.3633362638579</v>
          </cell>
          <cell r="J47">
            <v>4668.5340000000006</v>
          </cell>
        </row>
        <row r="48">
          <cell r="A48">
            <v>40</v>
          </cell>
          <cell r="I48">
            <v>3726.6473722176429</v>
          </cell>
          <cell r="J48">
            <v>4841.9430000000002</v>
          </cell>
        </row>
        <row r="49">
          <cell r="A49">
            <v>41</v>
          </cell>
          <cell r="I49">
            <v>3882.8242257716374</v>
          </cell>
          <cell r="J49">
            <v>5021.7930000000006</v>
          </cell>
        </row>
        <row r="50">
          <cell r="A50">
            <v>42</v>
          </cell>
          <cell r="I50">
            <v>4096.9606131312348</v>
          </cell>
          <cell r="J50">
            <v>5208.3210000000008</v>
          </cell>
        </row>
        <row r="51">
          <cell r="A51">
            <v>43</v>
          </cell>
          <cell r="I51">
            <v>4327.5400154767167</v>
          </cell>
          <cell r="J51">
            <v>5401.7759999999998</v>
          </cell>
        </row>
        <row r="52">
          <cell r="A52">
            <v>44</v>
          </cell>
          <cell r="I52">
            <v>4756.9964548310245</v>
          </cell>
          <cell r="J52">
            <v>5602.4160000000002</v>
          </cell>
        </row>
        <row r="53">
          <cell r="A53">
            <v>45</v>
          </cell>
          <cell r="I53">
            <v>4794.193275364737</v>
          </cell>
          <cell r="J53">
            <v>5807.9340000000002</v>
          </cell>
        </row>
        <row r="54">
          <cell r="A54">
            <v>46</v>
          </cell>
          <cell r="I54">
            <v>4888.0571933387564</v>
          </cell>
          <cell r="J54">
            <v>5932.0140000000001</v>
          </cell>
        </row>
        <row r="55">
          <cell r="A55">
            <v>47</v>
          </cell>
          <cell r="I55">
            <v>5016.112455182647</v>
          </cell>
          <cell r="J55">
            <v>6057.8519999999999</v>
          </cell>
        </row>
        <row r="56">
          <cell r="A56">
            <v>48</v>
          </cell>
          <cell r="I56">
            <v>5420.4023332541756</v>
          </cell>
          <cell r="J56">
            <v>6186.357</v>
          </cell>
        </row>
        <row r="57">
          <cell r="A57">
            <v>49</v>
          </cell>
          <cell r="I57">
            <v>5790.079676984089</v>
          </cell>
          <cell r="J57">
            <v>6317.5860000000002</v>
          </cell>
        </row>
        <row r="58">
          <cell r="A58">
            <v>50</v>
          </cell>
          <cell r="I58">
            <v>6172.0256768251384</v>
          </cell>
          <cell r="J58">
            <v>6451.5990000000011</v>
          </cell>
        </row>
        <row r="59">
          <cell r="A59">
            <v>51</v>
          </cell>
          <cell r="I59">
            <v>6477.3373240686233</v>
          </cell>
          <cell r="J59">
            <v>6588.456000000001</v>
          </cell>
        </row>
        <row r="60">
          <cell r="A60">
            <v>52</v>
          </cell>
          <cell r="I60">
            <v>6846.1580588481911</v>
          </cell>
          <cell r="J60">
            <v>6728.2170000000006</v>
          </cell>
        </row>
        <row r="61">
          <cell r="A61">
            <v>53</v>
          </cell>
          <cell r="I61">
            <v>6851.2541609679711</v>
          </cell>
          <cell r="J61">
            <v>6870.9449999999997</v>
          </cell>
        </row>
        <row r="62">
          <cell r="A62">
            <v>54</v>
          </cell>
          <cell r="I62">
            <v>7316.0578723320095</v>
          </cell>
          <cell r="J62">
            <v>7016.7</v>
          </cell>
        </row>
        <row r="63">
          <cell r="A63">
            <v>55</v>
          </cell>
          <cell r="I63">
            <v>7754.2995905774269</v>
          </cell>
          <cell r="J63">
            <v>7167.9839999999995</v>
          </cell>
        </row>
        <row r="64">
          <cell r="A64">
            <v>56</v>
          </cell>
          <cell r="I64">
            <v>8431.1842267727061</v>
          </cell>
          <cell r="J64">
            <v>7324.9679999999998</v>
          </cell>
        </row>
        <row r="65">
          <cell r="A65">
            <v>57</v>
          </cell>
          <cell r="I65">
            <v>8705.5015505843949</v>
          </cell>
          <cell r="J65">
            <v>7540.3882576511851</v>
          </cell>
        </row>
        <row r="66">
          <cell r="A66">
            <v>58</v>
          </cell>
          <cell r="I66">
            <v>9007.9594570599238</v>
          </cell>
          <cell r="J66">
            <v>7800.9998436629903</v>
          </cell>
        </row>
        <row r="67">
          <cell r="A67">
            <v>59</v>
          </cell>
          <cell r="I67">
            <v>9201.6519881615059</v>
          </cell>
          <cell r="J67">
            <v>8138.1291944399663</v>
          </cell>
        </row>
        <row r="68">
          <cell r="A68">
            <v>60</v>
          </cell>
          <cell r="I68">
            <v>9454.8716391955968</v>
          </cell>
          <cell r="J68">
            <v>8650.5753426095198</v>
          </cell>
        </row>
        <row r="69">
          <cell r="A69">
            <v>61</v>
          </cell>
          <cell r="I69">
            <v>9766.357396060368</v>
          </cell>
          <cell r="J69">
            <v>9081.3396449162155</v>
          </cell>
        </row>
        <row r="70">
          <cell r="A70">
            <v>62</v>
          </cell>
          <cell r="I70">
            <v>10150.362864958784</v>
          </cell>
          <cell r="J70">
            <v>9464.9129009345506</v>
          </cell>
        </row>
        <row r="71">
          <cell r="A71">
            <v>63</v>
          </cell>
          <cell r="I71">
            <v>10491.888000000001</v>
          </cell>
          <cell r="J71">
            <v>9722.5053095855346</v>
          </cell>
        </row>
        <row r="72">
          <cell r="A72">
            <v>64</v>
          </cell>
          <cell r="I72">
            <v>10812.395000000002</v>
          </cell>
          <cell r="J72">
            <v>9817.0717653113206</v>
          </cell>
        </row>
        <row r="73">
          <cell r="A73">
            <v>65</v>
          </cell>
          <cell r="I73">
            <v>10994.22725003334</v>
          </cell>
          <cell r="J73">
            <v>10297.348825182675</v>
          </cell>
        </row>
        <row r="74">
          <cell r="A74">
            <v>66</v>
          </cell>
          <cell r="I74">
            <v>11035.100478572653</v>
          </cell>
          <cell r="J74">
            <v>10683.426010710953</v>
          </cell>
        </row>
        <row r="75">
          <cell r="A75">
            <v>67</v>
          </cell>
          <cell r="I75">
            <v>11219.493478572653</v>
          </cell>
          <cell r="J75">
            <v>11198.177666055892</v>
          </cell>
        </row>
        <row r="76">
          <cell r="A76">
            <v>68</v>
          </cell>
          <cell r="I76">
            <v>11507.577561872647</v>
          </cell>
          <cell r="J76">
            <v>11399.86633272256</v>
          </cell>
        </row>
        <row r="77">
          <cell r="A77">
            <v>69</v>
          </cell>
          <cell r="I77">
            <v>11891.847000000002</v>
          </cell>
          <cell r="J77">
            <v>11605.415999389226</v>
          </cell>
        </row>
        <row r="78">
          <cell r="A78">
            <v>70</v>
          </cell>
          <cell r="I78">
            <v>12098.108000000002</v>
          </cell>
          <cell r="J78">
            <v>11895.752</v>
          </cell>
        </row>
        <row r="79">
          <cell r="A79">
            <v>71</v>
          </cell>
          <cell r="I79">
            <v>12325.379000000001</v>
          </cell>
          <cell r="J79">
            <v>12122.594000000003</v>
          </cell>
        </row>
        <row r="80">
          <cell r="A80">
            <v>72</v>
          </cell>
          <cell r="I80">
            <v>12290.273377563431</v>
          </cell>
          <cell r="J80">
            <v>12352.439</v>
          </cell>
        </row>
        <row r="81">
          <cell r="A81">
            <v>73</v>
          </cell>
          <cell r="I81">
            <v>12298.46293705049</v>
          </cell>
          <cell r="J81">
            <v>12597.728000000001</v>
          </cell>
        </row>
        <row r="82">
          <cell r="A82">
            <v>74</v>
          </cell>
          <cell r="I82">
            <v>12353.558993536026</v>
          </cell>
          <cell r="J82">
            <v>12845.162</v>
          </cell>
        </row>
        <row r="83">
          <cell r="A83">
            <v>75</v>
          </cell>
          <cell r="I83">
            <v>12724.175856932035</v>
          </cell>
          <cell r="J83">
            <v>13102.023000000001</v>
          </cell>
        </row>
        <row r="84">
          <cell r="A84">
            <v>76</v>
          </cell>
          <cell r="I84">
            <v>13105.895669246391</v>
          </cell>
          <cell r="J84">
            <v>13022.713997266173</v>
          </cell>
        </row>
        <row r="85">
          <cell r="A85">
            <v>77</v>
          </cell>
          <cell r="I85">
            <v>13499.058851082729</v>
          </cell>
          <cell r="J85">
            <v>12980.460806796271</v>
          </cell>
        </row>
        <row r="86">
          <cell r="A86">
            <v>78</v>
          </cell>
          <cell r="I86">
            <v>13904.040341217769</v>
          </cell>
          <cell r="J86">
            <v>12979.048524812459</v>
          </cell>
        </row>
        <row r="87">
          <cell r="A87">
            <v>79</v>
          </cell>
          <cell r="I87">
            <v>14108.506954124532</v>
          </cell>
          <cell r="J87">
            <v>13169.888791319427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 Data"/>
      <sheetName val="Market Share"/>
      <sheetName val="County Factors"/>
      <sheetName val="CountyGeoTable"/>
      <sheetName val="Premiums"/>
      <sheetName val="95271CO"/>
      <sheetName val="95271RS"/>
      <sheetName val="95136RS"/>
      <sheetName val="95088RS"/>
      <sheetName val="95271BC"/>
      <sheetName val="95136BC"/>
      <sheetName val="95088BC"/>
      <sheetName val="95271AA"/>
      <sheetName val="95136AA"/>
      <sheetName val="95088AA"/>
      <sheetName val="95266CO"/>
      <sheetName val="95136CO"/>
      <sheetName val="95088CO"/>
      <sheetName val="95271MS"/>
      <sheetName val="95266MS"/>
      <sheetName val="95263MS"/>
      <sheetName val="95136MS"/>
      <sheetName val="95089MS"/>
      <sheetName val="95088MS"/>
      <sheetName val="12756MS"/>
    </sheetNames>
    <sheetDataSet>
      <sheetData sheetId="0"/>
      <sheetData sheetId="1"/>
      <sheetData sheetId="2">
        <row r="8">
          <cell r="A8" t="str">
            <v>Alachua</v>
          </cell>
          <cell r="AF8">
            <v>0.89100000000000001</v>
          </cell>
        </row>
        <row r="9">
          <cell r="A9" t="str">
            <v>Baker</v>
          </cell>
          <cell r="AF9">
            <v>1.0714512704941546</v>
          </cell>
        </row>
        <row r="10">
          <cell r="A10" t="str">
            <v>Bay</v>
          </cell>
          <cell r="AF10">
            <v>0.81</v>
          </cell>
        </row>
        <row r="11">
          <cell r="A11" t="str">
            <v>Bradford</v>
          </cell>
          <cell r="AF11">
            <v>0.98294152059033091</v>
          </cell>
        </row>
        <row r="12">
          <cell r="A12" t="str">
            <v>Brevard</v>
          </cell>
          <cell r="AF12">
            <v>1.0010000000000001</v>
          </cell>
        </row>
        <row r="13">
          <cell r="A13" t="str">
            <v>Broward</v>
          </cell>
          <cell r="AF13">
            <v>1.1000000000000001</v>
          </cell>
        </row>
        <row r="14">
          <cell r="A14" t="str">
            <v>Calhoun</v>
          </cell>
          <cell r="AF14">
            <v>0.81</v>
          </cell>
        </row>
        <row r="15">
          <cell r="A15" t="str">
            <v>Charlotte</v>
          </cell>
          <cell r="AF15">
            <v>0.90165271021150217</v>
          </cell>
        </row>
        <row r="16">
          <cell r="A16" t="str">
            <v>Citrus</v>
          </cell>
          <cell r="AF16">
            <v>1.0120000000000002</v>
          </cell>
        </row>
        <row r="17">
          <cell r="A17" t="str">
            <v>Clay</v>
          </cell>
          <cell r="AF17">
            <v>0.9823073818347261</v>
          </cell>
        </row>
        <row r="18">
          <cell r="A18" t="str">
            <v>Collier</v>
          </cell>
          <cell r="AF18">
            <v>0.97044302335889954</v>
          </cell>
        </row>
        <row r="19">
          <cell r="A19" t="str">
            <v>Columbia</v>
          </cell>
          <cell r="AF19">
            <v>0.93600000000000005</v>
          </cell>
        </row>
        <row r="20">
          <cell r="A20" t="str">
            <v>Dade</v>
          </cell>
          <cell r="AF20">
            <v>1</v>
          </cell>
        </row>
        <row r="21">
          <cell r="A21" t="str">
            <v>De Soto</v>
          </cell>
          <cell r="AF21">
            <v>0.87454150501696226</v>
          </cell>
        </row>
        <row r="22">
          <cell r="A22" t="str">
            <v>Dixie</v>
          </cell>
          <cell r="AF22">
            <v>0.91387927287810855</v>
          </cell>
        </row>
        <row r="23">
          <cell r="A23" t="str">
            <v>Duval</v>
          </cell>
          <cell r="AF23">
            <v>1.0723233618235353</v>
          </cell>
        </row>
        <row r="24">
          <cell r="A24" t="str">
            <v>Escambia</v>
          </cell>
          <cell r="AF24">
            <v>0.92700000000000005</v>
          </cell>
        </row>
        <row r="25">
          <cell r="A25" t="str">
            <v>Flagler</v>
          </cell>
          <cell r="AF25">
            <v>0.97900000000000009</v>
          </cell>
        </row>
        <row r="26">
          <cell r="A26" t="str">
            <v>Franklin</v>
          </cell>
          <cell r="AF26">
            <v>0.81</v>
          </cell>
        </row>
        <row r="27">
          <cell r="A27" t="str">
            <v>Gadsden</v>
          </cell>
          <cell r="AF27">
            <v>0.78300000000000003</v>
          </cell>
        </row>
        <row r="28">
          <cell r="A28" t="str">
            <v>Gilchrist</v>
          </cell>
          <cell r="AF28">
            <v>0.94500000000000006</v>
          </cell>
        </row>
        <row r="29">
          <cell r="A29" t="str">
            <v>Glades</v>
          </cell>
          <cell r="AF29">
            <v>0.9900000000000001</v>
          </cell>
        </row>
        <row r="30">
          <cell r="A30" t="str">
            <v>Gulf</v>
          </cell>
          <cell r="AF30">
            <v>0.81</v>
          </cell>
        </row>
        <row r="31">
          <cell r="A31" t="str">
            <v>Hamilton</v>
          </cell>
          <cell r="AF31">
            <v>0.9900000000000001</v>
          </cell>
        </row>
        <row r="32">
          <cell r="A32" t="str">
            <v>Hardee</v>
          </cell>
          <cell r="AF32">
            <v>0.92400000000000004</v>
          </cell>
        </row>
        <row r="33">
          <cell r="A33" t="str">
            <v>Hendry</v>
          </cell>
          <cell r="AF33">
            <v>0.87766107517824243</v>
          </cell>
        </row>
        <row r="34">
          <cell r="A34" t="str">
            <v>Hernando</v>
          </cell>
          <cell r="AF34">
            <v>0.9452519860804901</v>
          </cell>
        </row>
        <row r="35">
          <cell r="A35" t="str">
            <v>Highlands</v>
          </cell>
          <cell r="AF35">
            <v>0.85581774201007266</v>
          </cell>
        </row>
        <row r="36">
          <cell r="A36" t="str">
            <v>Hillsborough</v>
          </cell>
          <cell r="AF36">
            <v>1.056</v>
          </cell>
        </row>
        <row r="37">
          <cell r="A37" t="str">
            <v>Holmes</v>
          </cell>
          <cell r="AF37">
            <v>0.84430902752249803</v>
          </cell>
        </row>
        <row r="38">
          <cell r="A38" t="str">
            <v>Indian River</v>
          </cell>
          <cell r="AF38">
            <v>0.96800000000000008</v>
          </cell>
        </row>
        <row r="39">
          <cell r="A39" t="str">
            <v>Jackson</v>
          </cell>
          <cell r="AF39">
            <v>0.81</v>
          </cell>
        </row>
        <row r="40">
          <cell r="A40" t="str">
            <v>Jefferson</v>
          </cell>
          <cell r="AF40">
            <v>0.81</v>
          </cell>
        </row>
        <row r="41">
          <cell r="A41" t="str">
            <v>Lafayette</v>
          </cell>
          <cell r="AF41">
            <v>0.81</v>
          </cell>
        </row>
        <row r="42">
          <cell r="A42" t="str">
            <v>Lake</v>
          </cell>
          <cell r="AF42">
            <v>1.0010000000000001</v>
          </cell>
        </row>
        <row r="43">
          <cell r="A43" t="str">
            <v>Lee</v>
          </cell>
          <cell r="AF43">
            <v>1.045121638186798</v>
          </cell>
        </row>
        <row r="44">
          <cell r="A44" t="str">
            <v>Leon</v>
          </cell>
          <cell r="AF44">
            <v>0.77400000000000002</v>
          </cell>
        </row>
        <row r="45">
          <cell r="A45" t="str">
            <v>Levy</v>
          </cell>
          <cell r="AF45">
            <v>1.077405906805633</v>
          </cell>
        </row>
        <row r="46">
          <cell r="A46" t="str">
            <v>Liberty</v>
          </cell>
          <cell r="AF46">
            <v>0.81</v>
          </cell>
        </row>
        <row r="47">
          <cell r="A47" t="str">
            <v>Madison</v>
          </cell>
          <cell r="AF47">
            <v>0.81</v>
          </cell>
        </row>
        <row r="48">
          <cell r="A48" t="str">
            <v>Manatee</v>
          </cell>
          <cell r="AF48">
            <v>1.0014473671910178</v>
          </cell>
        </row>
        <row r="49">
          <cell r="A49" t="str">
            <v>Marion</v>
          </cell>
          <cell r="AF49">
            <v>0.95192677663344905</v>
          </cell>
        </row>
        <row r="50">
          <cell r="A50" t="str">
            <v>Martin</v>
          </cell>
          <cell r="AF50">
            <v>0.98374299583210889</v>
          </cell>
        </row>
        <row r="51">
          <cell r="A51" t="str">
            <v>Monroe</v>
          </cell>
          <cell r="AF51">
            <v>0.94308359690642463</v>
          </cell>
        </row>
        <row r="52">
          <cell r="A52" t="str">
            <v>Nassau</v>
          </cell>
          <cell r="AF52">
            <v>1.0694216596117518</v>
          </cell>
        </row>
        <row r="53">
          <cell r="A53" t="str">
            <v>Okaloosa</v>
          </cell>
          <cell r="AF53">
            <v>0.9900000000000001</v>
          </cell>
        </row>
        <row r="54">
          <cell r="A54" t="str">
            <v>Okeechobee</v>
          </cell>
          <cell r="AF54">
            <v>0.86399999999999999</v>
          </cell>
        </row>
        <row r="55">
          <cell r="A55" t="str">
            <v>Orange</v>
          </cell>
          <cell r="AF55">
            <v>0.97900000000000009</v>
          </cell>
        </row>
        <row r="56">
          <cell r="A56" t="str">
            <v>Osceola</v>
          </cell>
          <cell r="AF56">
            <v>0.98928531482983606</v>
          </cell>
        </row>
        <row r="57">
          <cell r="A57" t="str">
            <v>Palm Beach</v>
          </cell>
          <cell r="AF57">
            <v>1.1110000000000002</v>
          </cell>
        </row>
        <row r="58">
          <cell r="A58" t="str">
            <v>Pasco</v>
          </cell>
          <cell r="AF58">
            <v>1.0292214136740276</v>
          </cell>
        </row>
        <row r="59">
          <cell r="A59" t="str">
            <v>Pinellas</v>
          </cell>
          <cell r="AF59">
            <v>1.0005176247370706</v>
          </cell>
        </row>
        <row r="60">
          <cell r="A60" t="str">
            <v>Polk</v>
          </cell>
          <cell r="AF60">
            <v>0.98100000000000009</v>
          </cell>
        </row>
        <row r="61">
          <cell r="A61" t="str">
            <v>Putnam</v>
          </cell>
          <cell r="AF61">
            <v>0.90900000000000003</v>
          </cell>
        </row>
        <row r="62">
          <cell r="A62" t="str">
            <v>St. Johns</v>
          </cell>
          <cell r="AF62">
            <v>1.0023905113305944</v>
          </cell>
        </row>
        <row r="63">
          <cell r="A63" t="str">
            <v>St. Lucie</v>
          </cell>
          <cell r="AF63">
            <v>0.93400381516976916</v>
          </cell>
        </row>
        <row r="64">
          <cell r="A64" t="str">
            <v>Santa Rosa</v>
          </cell>
          <cell r="AF64">
            <v>1.0290220699984483</v>
          </cell>
        </row>
        <row r="65">
          <cell r="A65" t="str">
            <v>Sarasota</v>
          </cell>
          <cell r="AF65">
            <v>1.0593018470302791</v>
          </cell>
        </row>
        <row r="66">
          <cell r="A66" t="str">
            <v>Seminole</v>
          </cell>
          <cell r="AF66">
            <v>0.94701900801520844</v>
          </cell>
        </row>
        <row r="67">
          <cell r="A67" t="str">
            <v>Sumter</v>
          </cell>
          <cell r="AF67">
            <v>0.86716702934606293</v>
          </cell>
        </row>
        <row r="68">
          <cell r="A68" t="str">
            <v>Suwannee</v>
          </cell>
          <cell r="AF68">
            <v>0.84599999999999997</v>
          </cell>
        </row>
        <row r="69">
          <cell r="A69" t="str">
            <v>Taylor</v>
          </cell>
          <cell r="AF69">
            <v>0.81</v>
          </cell>
        </row>
        <row r="70">
          <cell r="A70" t="str">
            <v>Union</v>
          </cell>
          <cell r="AF70">
            <v>0.98582165364018681</v>
          </cell>
        </row>
        <row r="71">
          <cell r="A71" t="str">
            <v>Volusia</v>
          </cell>
          <cell r="AF71">
            <v>0.97451051321226478</v>
          </cell>
        </row>
        <row r="72">
          <cell r="A72" t="str">
            <v>Wakulla</v>
          </cell>
          <cell r="AF72">
            <v>0.81</v>
          </cell>
        </row>
        <row r="73">
          <cell r="A73" t="str">
            <v>Walton</v>
          </cell>
          <cell r="AF73">
            <v>0.96300000000000008</v>
          </cell>
        </row>
        <row r="74">
          <cell r="A74" t="str">
            <v>Washington</v>
          </cell>
          <cell r="AF74">
            <v>0.9900000000000001</v>
          </cell>
        </row>
      </sheetData>
      <sheetData sheetId="3"/>
      <sheetData sheetId="4">
        <row r="8">
          <cell r="A8">
            <v>0</v>
          </cell>
          <cell r="I8">
            <v>8064.3698068361191</v>
          </cell>
          <cell r="J8">
            <v>8141.0181517658211</v>
          </cell>
        </row>
        <row r="9">
          <cell r="A9">
            <v>1</v>
          </cell>
          <cell r="I9">
            <v>3963.2550398905523</v>
          </cell>
          <cell r="J9">
            <v>4000.9240638339234</v>
          </cell>
        </row>
        <row r="10">
          <cell r="A10">
            <v>2</v>
          </cell>
          <cell r="I10">
            <v>3159.8834197660217</v>
          </cell>
          <cell r="J10">
            <v>3187.473032953576</v>
          </cell>
        </row>
        <row r="11">
          <cell r="A11">
            <v>3</v>
          </cell>
          <cell r="I11">
            <v>2748.9774064691715</v>
          </cell>
          <cell r="J11">
            <v>2764.0106783422684</v>
          </cell>
        </row>
        <row r="12">
          <cell r="A12">
            <v>4</v>
          </cell>
          <cell r="I12">
            <v>2730.5369999999998</v>
          </cell>
          <cell r="J12">
            <v>2730.5369999999998</v>
          </cell>
        </row>
        <row r="13">
          <cell r="A13">
            <v>5</v>
          </cell>
          <cell r="I13">
            <v>2730.5369999999998</v>
          </cell>
          <cell r="J13">
            <v>2730.5369999999998</v>
          </cell>
        </row>
        <row r="14">
          <cell r="A14">
            <v>6</v>
          </cell>
          <cell r="I14">
            <v>2730.5369999999998</v>
          </cell>
          <cell r="J14">
            <v>2730.5369999999998</v>
          </cell>
        </row>
        <row r="15">
          <cell r="A15">
            <v>7</v>
          </cell>
          <cell r="I15">
            <v>2668.9650000000001</v>
          </cell>
          <cell r="J15">
            <v>2668.9650000000001</v>
          </cell>
        </row>
        <row r="16">
          <cell r="A16">
            <v>8</v>
          </cell>
          <cell r="I16">
            <v>2638.1790000000001</v>
          </cell>
          <cell r="J16">
            <v>2638.1790000000001</v>
          </cell>
        </row>
        <row r="17">
          <cell r="A17">
            <v>9</v>
          </cell>
          <cell r="I17">
            <v>2638.1790000000001</v>
          </cell>
          <cell r="J17">
            <v>2638.1790000000001</v>
          </cell>
        </row>
        <row r="18">
          <cell r="A18">
            <v>10</v>
          </cell>
          <cell r="I18">
            <v>2638.1790000000001</v>
          </cell>
          <cell r="J18">
            <v>2638.1790000000001</v>
          </cell>
        </row>
        <row r="19">
          <cell r="A19">
            <v>11</v>
          </cell>
          <cell r="I19">
            <v>2638.1790000000001</v>
          </cell>
          <cell r="J19">
            <v>2638.1790000000001</v>
          </cell>
        </row>
        <row r="20">
          <cell r="A20">
            <v>12</v>
          </cell>
          <cell r="I20">
            <v>2691.7530000000002</v>
          </cell>
          <cell r="J20">
            <v>2691.7530000000002</v>
          </cell>
        </row>
        <row r="21">
          <cell r="A21">
            <v>13</v>
          </cell>
          <cell r="I21">
            <v>2798.9009999999998</v>
          </cell>
          <cell r="J21">
            <v>2798.9009999999998</v>
          </cell>
        </row>
        <row r="22">
          <cell r="A22">
            <v>14</v>
          </cell>
          <cell r="I22">
            <v>2798.9009999999998</v>
          </cell>
          <cell r="J22">
            <v>2798.9009999999998</v>
          </cell>
        </row>
        <row r="23">
          <cell r="A23">
            <v>15</v>
          </cell>
          <cell r="I23">
            <v>2798.9009999999998</v>
          </cell>
          <cell r="J23">
            <v>2809.4602483901822</v>
          </cell>
        </row>
        <row r="24">
          <cell r="A24">
            <v>16</v>
          </cell>
          <cell r="I24">
            <v>2798.9009999999998</v>
          </cell>
          <cell r="J24">
            <v>2870.5156427824963</v>
          </cell>
        </row>
        <row r="25">
          <cell r="A25">
            <v>17</v>
          </cell>
          <cell r="I25">
            <v>2801.8084736032579</v>
          </cell>
          <cell r="J25">
            <v>2960.9595178134937</v>
          </cell>
        </row>
        <row r="26">
          <cell r="A26">
            <v>18</v>
          </cell>
          <cell r="I26">
            <v>2818.5634377376919</v>
          </cell>
          <cell r="J26">
            <v>3150.365269423311</v>
          </cell>
        </row>
        <row r="27">
          <cell r="A27">
            <v>19</v>
          </cell>
          <cell r="I27">
            <v>2816.8870445177076</v>
          </cell>
          <cell r="J27">
            <v>3398.7960000000003</v>
          </cell>
        </row>
        <row r="28">
          <cell r="A28">
            <v>20</v>
          </cell>
          <cell r="I28">
            <v>2795.7458848958145</v>
          </cell>
          <cell r="J28">
            <v>3502.0320000000006</v>
          </cell>
        </row>
        <row r="29">
          <cell r="A29">
            <v>21</v>
          </cell>
          <cell r="I29">
            <v>2766.2409207613805</v>
          </cell>
          <cell r="J29">
            <v>3622.7760000000003</v>
          </cell>
        </row>
        <row r="30">
          <cell r="A30">
            <v>22</v>
          </cell>
          <cell r="I30">
            <v>2784.4113139813649</v>
          </cell>
          <cell r="J30">
            <v>3761.2260000000001</v>
          </cell>
        </row>
        <row r="31">
          <cell r="A31">
            <v>23</v>
          </cell>
          <cell r="I31">
            <v>2848.3829999999998</v>
          </cell>
          <cell r="J31">
            <v>3916.5840000000003</v>
          </cell>
        </row>
        <row r="32">
          <cell r="A32">
            <v>24</v>
          </cell>
          <cell r="I32">
            <v>2914.7069999999999</v>
          </cell>
          <cell r="J32">
            <v>4076.2709999999997</v>
          </cell>
        </row>
        <row r="33">
          <cell r="A33">
            <v>25</v>
          </cell>
          <cell r="I33">
            <v>2988.027</v>
          </cell>
          <cell r="J33">
            <v>4228.299</v>
          </cell>
        </row>
        <row r="34">
          <cell r="A34">
            <v>26</v>
          </cell>
          <cell r="I34">
            <v>3068.3490000000002</v>
          </cell>
          <cell r="J34">
            <v>4383.8519999999999</v>
          </cell>
        </row>
        <row r="35">
          <cell r="A35">
            <v>27</v>
          </cell>
          <cell r="I35">
            <v>3154.8510000000001</v>
          </cell>
          <cell r="J35">
            <v>4548.0600000000004</v>
          </cell>
        </row>
        <row r="36">
          <cell r="A36">
            <v>28</v>
          </cell>
          <cell r="I36">
            <v>3265.6560000000004</v>
          </cell>
          <cell r="J36">
            <v>4720.9230000000007</v>
          </cell>
        </row>
        <row r="37">
          <cell r="A37">
            <v>29</v>
          </cell>
          <cell r="I37">
            <v>3400.1640000000002</v>
          </cell>
          <cell r="J37">
            <v>4897.9170000000004</v>
          </cell>
        </row>
        <row r="38">
          <cell r="A38">
            <v>30</v>
          </cell>
          <cell r="I38">
            <v>3531.8070000000002</v>
          </cell>
          <cell r="J38">
            <v>5075.1090000000004</v>
          </cell>
        </row>
        <row r="39">
          <cell r="A39">
            <v>31</v>
          </cell>
          <cell r="I39">
            <v>3650.4509999999996</v>
          </cell>
          <cell r="J39">
            <v>5252.295000000001</v>
          </cell>
        </row>
        <row r="40">
          <cell r="A40">
            <v>32</v>
          </cell>
          <cell r="I40">
            <v>3775.8959999999997</v>
          </cell>
          <cell r="J40">
            <v>5429.88</v>
          </cell>
        </row>
        <row r="41">
          <cell r="A41">
            <v>33</v>
          </cell>
          <cell r="I41">
            <v>3843.2340000000004</v>
          </cell>
          <cell r="J41">
            <v>5541.9749999999995</v>
          </cell>
        </row>
        <row r="42">
          <cell r="A42">
            <v>34</v>
          </cell>
          <cell r="I42">
            <v>3903.1769999999997</v>
          </cell>
          <cell r="J42">
            <v>5654.2680000000009</v>
          </cell>
        </row>
        <row r="43">
          <cell r="A43">
            <v>35</v>
          </cell>
          <cell r="I43">
            <v>3977.3159999999998</v>
          </cell>
          <cell r="J43">
            <v>5722.9740000000002</v>
          </cell>
        </row>
        <row r="44">
          <cell r="A44">
            <v>36</v>
          </cell>
          <cell r="I44">
            <v>4031.0610000000001</v>
          </cell>
          <cell r="J44">
            <v>5776.6950000000006</v>
          </cell>
        </row>
        <row r="45">
          <cell r="A45">
            <v>37</v>
          </cell>
          <cell r="I45">
            <v>4124.3609999999999</v>
          </cell>
          <cell r="J45">
            <v>5828.6160000000009</v>
          </cell>
        </row>
        <row r="46">
          <cell r="A46">
            <v>38</v>
          </cell>
          <cell r="I46">
            <v>4257.2160000000003</v>
          </cell>
          <cell r="J46">
            <v>5884.8630000000003</v>
          </cell>
        </row>
        <row r="47">
          <cell r="A47">
            <v>39</v>
          </cell>
          <cell r="I47">
            <v>4407.3720000000003</v>
          </cell>
          <cell r="J47">
            <v>5945.4359999999997</v>
          </cell>
        </row>
        <row r="48">
          <cell r="A48">
            <v>40</v>
          </cell>
          <cell r="I48">
            <v>4575.4470000000001</v>
          </cell>
          <cell r="J48">
            <v>6001.6769999999997</v>
          </cell>
        </row>
        <row r="49">
          <cell r="A49">
            <v>41</v>
          </cell>
          <cell r="I49">
            <v>4718.8139999999994</v>
          </cell>
          <cell r="J49">
            <v>6071.7150000000001</v>
          </cell>
        </row>
        <row r="50">
          <cell r="A50">
            <v>42</v>
          </cell>
          <cell r="I50">
            <v>4930.5599999999995</v>
          </cell>
          <cell r="J50">
            <v>6165.0150000000003</v>
          </cell>
        </row>
        <row r="51">
          <cell r="A51">
            <v>43</v>
          </cell>
          <cell r="I51">
            <v>5210.6849999999995</v>
          </cell>
          <cell r="J51">
            <v>6277.2480000000005</v>
          </cell>
        </row>
        <row r="52">
          <cell r="A52">
            <v>44</v>
          </cell>
          <cell r="I52">
            <v>5538.8609999999999</v>
          </cell>
          <cell r="J52">
            <v>6385.3739999999998</v>
          </cell>
        </row>
        <row r="53">
          <cell r="A53">
            <v>45</v>
          </cell>
          <cell r="I53">
            <v>5866.38</v>
          </cell>
          <cell r="J53">
            <v>6489.1500000000005</v>
          </cell>
        </row>
        <row r="54">
          <cell r="A54">
            <v>46</v>
          </cell>
          <cell r="I54">
            <v>6205.0230000000001</v>
          </cell>
          <cell r="J54">
            <v>6599.7269999999999</v>
          </cell>
        </row>
        <row r="55">
          <cell r="A55">
            <v>47</v>
          </cell>
          <cell r="I55">
            <v>6522.0209999999997</v>
          </cell>
          <cell r="J55">
            <v>6753.1709999999994</v>
          </cell>
        </row>
        <row r="56">
          <cell r="A56">
            <v>48</v>
          </cell>
          <cell r="I56">
            <v>6722.8469999999998</v>
          </cell>
          <cell r="J56">
            <v>6947.4120000000003</v>
          </cell>
        </row>
        <row r="57">
          <cell r="A57">
            <v>49</v>
          </cell>
          <cell r="I57">
            <v>6908.8740000000007</v>
          </cell>
          <cell r="J57">
            <v>7189.0410000000002</v>
          </cell>
        </row>
        <row r="58">
          <cell r="A58">
            <v>50</v>
          </cell>
          <cell r="I58">
            <v>7099.902</v>
          </cell>
          <cell r="J58">
            <v>7441.9919999999993</v>
          </cell>
        </row>
        <row r="59">
          <cell r="A59">
            <v>51</v>
          </cell>
          <cell r="I59">
            <v>7301.8620000000001</v>
          </cell>
          <cell r="J59">
            <v>7673.7060000000001</v>
          </cell>
        </row>
        <row r="60">
          <cell r="A60">
            <v>52</v>
          </cell>
          <cell r="I60">
            <v>7562.1270000000004</v>
          </cell>
          <cell r="J60">
            <v>7903.0080000000007</v>
          </cell>
        </row>
        <row r="61">
          <cell r="A61">
            <v>53</v>
          </cell>
          <cell r="I61">
            <v>7887.4920000000011</v>
          </cell>
          <cell r="J61">
            <v>8043.6720000000014</v>
          </cell>
        </row>
        <row r="62">
          <cell r="A62">
            <v>54</v>
          </cell>
          <cell r="I62">
            <v>8266.8330000000005</v>
          </cell>
          <cell r="J62">
            <v>8197.7309999999998</v>
          </cell>
        </row>
        <row r="63">
          <cell r="A63">
            <v>55</v>
          </cell>
          <cell r="I63">
            <v>8658.7650000000012</v>
          </cell>
          <cell r="J63">
            <v>8334.0690000000013</v>
          </cell>
        </row>
        <row r="64">
          <cell r="A64">
            <v>56</v>
          </cell>
          <cell r="I64">
            <v>9058.2930000000015</v>
          </cell>
          <cell r="J64">
            <v>8480.07</v>
          </cell>
        </row>
        <row r="65">
          <cell r="A65">
            <v>57</v>
          </cell>
          <cell r="I65">
            <v>9474.4440000000013</v>
          </cell>
          <cell r="J65">
            <v>8762.241</v>
          </cell>
        </row>
        <row r="66">
          <cell r="A66">
            <v>58</v>
          </cell>
          <cell r="I66">
            <v>9920.61</v>
          </cell>
          <cell r="J66">
            <v>9199.9080000000013</v>
          </cell>
        </row>
        <row r="67">
          <cell r="A67">
            <v>59</v>
          </cell>
          <cell r="I67">
            <v>10407.909</v>
          </cell>
          <cell r="J67">
            <v>9806.2710000000006</v>
          </cell>
        </row>
        <row r="68">
          <cell r="A68">
            <v>60</v>
          </cell>
          <cell r="I68">
            <v>10916.000999999998</v>
          </cell>
          <cell r="J68">
            <v>10426.428</v>
          </cell>
        </row>
        <row r="69">
          <cell r="A69">
            <v>61</v>
          </cell>
          <cell r="I69">
            <v>11445.084000000001</v>
          </cell>
          <cell r="J69">
            <v>11059.119000000001</v>
          </cell>
        </row>
        <row r="70">
          <cell r="A70">
            <v>62</v>
          </cell>
          <cell r="I70">
            <v>12110.319000000001</v>
          </cell>
          <cell r="J70">
            <v>11702.934000000001</v>
          </cell>
        </row>
        <row r="71">
          <cell r="A71">
            <v>63</v>
          </cell>
          <cell r="I71">
            <v>12913.560000000003</v>
          </cell>
          <cell r="J71">
            <v>12245.165999999999</v>
          </cell>
        </row>
        <row r="72">
          <cell r="A72">
            <v>64</v>
          </cell>
          <cell r="I72">
            <v>14565.947999999999</v>
          </cell>
          <cell r="J72">
            <v>13479.875999999998</v>
          </cell>
        </row>
        <row r="73">
          <cell r="A73">
            <v>65</v>
          </cell>
          <cell r="I73">
            <v>16941.195</v>
          </cell>
          <cell r="J73">
            <v>15407.064</v>
          </cell>
        </row>
        <row r="74">
          <cell r="A74">
            <v>66</v>
          </cell>
          <cell r="I74">
            <v>16941.195</v>
          </cell>
          <cell r="J74">
            <v>15407.064</v>
          </cell>
        </row>
        <row r="75">
          <cell r="A75">
            <v>67</v>
          </cell>
          <cell r="I75">
            <v>16941.195</v>
          </cell>
          <cell r="J75">
            <v>15407.064</v>
          </cell>
        </row>
        <row r="76">
          <cell r="A76">
            <v>68</v>
          </cell>
          <cell r="I76">
            <v>16941.195</v>
          </cell>
          <cell r="J76">
            <v>15407.064</v>
          </cell>
        </row>
        <row r="77">
          <cell r="A77">
            <v>69</v>
          </cell>
          <cell r="I77">
            <v>16941.195</v>
          </cell>
          <cell r="J77">
            <v>15407.064</v>
          </cell>
        </row>
        <row r="78">
          <cell r="A78">
            <v>70</v>
          </cell>
          <cell r="I78">
            <v>16941.195</v>
          </cell>
          <cell r="J78">
            <v>15407.064</v>
          </cell>
        </row>
        <row r="79">
          <cell r="A79">
            <v>71</v>
          </cell>
          <cell r="I79">
            <v>16941.195</v>
          </cell>
          <cell r="J79">
            <v>15407.064</v>
          </cell>
        </row>
        <row r="80">
          <cell r="A80">
            <v>72</v>
          </cell>
          <cell r="I80">
            <v>16941.195</v>
          </cell>
          <cell r="J80">
            <v>15407.064</v>
          </cell>
        </row>
        <row r="81">
          <cell r="A81">
            <v>73</v>
          </cell>
          <cell r="I81">
            <v>16941.195</v>
          </cell>
          <cell r="J81">
            <v>15407.064</v>
          </cell>
        </row>
        <row r="82">
          <cell r="A82">
            <v>74</v>
          </cell>
          <cell r="I82">
            <v>16941.195</v>
          </cell>
          <cell r="J82">
            <v>15407.064</v>
          </cell>
        </row>
        <row r="83">
          <cell r="A83">
            <v>75</v>
          </cell>
          <cell r="I83">
            <v>16941.195</v>
          </cell>
          <cell r="J83">
            <v>15407.064</v>
          </cell>
        </row>
        <row r="84">
          <cell r="A84">
            <v>76</v>
          </cell>
          <cell r="I84">
            <v>16941.195</v>
          </cell>
          <cell r="J84">
            <v>15407.064</v>
          </cell>
        </row>
        <row r="85">
          <cell r="A85">
            <v>77</v>
          </cell>
          <cell r="I85">
            <v>16941.195</v>
          </cell>
          <cell r="J85">
            <v>15407.064</v>
          </cell>
        </row>
        <row r="86">
          <cell r="A86">
            <v>78</v>
          </cell>
          <cell r="I86">
            <v>16941.195</v>
          </cell>
          <cell r="J86">
            <v>15407.064</v>
          </cell>
        </row>
        <row r="87">
          <cell r="A87">
            <v>79</v>
          </cell>
          <cell r="I87">
            <v>16941.195</v>
          </cell>
          <cell r="J87">
            <v>15407.064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 Data"/>
      <sheetName val="Market Share"/>
      <sheetName val="County Factors"/>
      <sheetName val="CountyGeoTable"/>
      <sheetName val="Premiums"/>
      <sheetName val="98167MS"/>
      <sheetName val="98167RS"/>
      <sheetName val="62286RS"/>
      <sheetName val="98167BC"/>
      <sheetName val="62286BC"/>
      <sheetName val="98167AA"/>
      <sheetName val="62286AA"/>
      <sheetName val="98167CO"/>
      <sheetName val="62286CO"/>
      <sheetName val="97179MS"/>
      <sheetName val="81973MS"/>
      <sheetName val="80799MS"/>
      <sheetName val="73288MS"/>
      <sheetName val="71870MS"/>
      <sheetName val="71773MS"/>
      <sheetName val="71404MS"/>
      <sheetName val="70629MS"/>
      <sheetName val="69671MS"/>
      <sheetName val="69477MS"/>
      <sheetName val="68462MS"/>
      <sheetName val="67903MS"/>
      <sheetName val="66087MS"/>
      <sheetName val="65129MS"/>
      <sheetName val="65080MS"/>
      <sheetName val="62944MS"/>
      <sheetName val="62286MS"/>
      <sheetName val="61727MS"/>
      <sheetName val="61425MS"/>
      <sheetName val="60836MS"/>
      <sheetName val="60739MS"/>
      <sheetName val="60054MS"/>
      <sheetName val="56014MS"/>
    </sheetNames>
    <sheetDataSet>
      <sheetData sheetId="0"/>
      <sheetData sheetId="1"/>
      <sheetData sheetId="2">
        <row r="8">
          <cell r="A8" t="str">
            <v>Alachua</v>
          </cell>
          <cell r="AF8">
            <v>0.7370000000000001</v>
          </cell>
        </row>
        <row r="9">
          <cell r="A9" t="str">
            <v>Baker</v>
          </cell>
          <cell r="AF9">
            <v>0.83600000000000008</v>
          </cell>
        </row>
        <row r="10">
          <cell r="A10" t="str">
            <v>Bay</v>
          </cell>
          <cell r="AF10">
            <v>0.83600000000000008</v>
          </cell>
        </row>
        <row r="11">
          <cell r="A11" t="str">
            <v>Bradford</v>
          </cell>
          <cell r="AF11">
            <v>0.83498731588758024</v>
          </cell>
        </row>
        <row r="12">
          <cell r="A12" t="str">
            <v>Brevard</v>
          </cell>
          <cell r="AF12">
            <v>0.81270981581085155</v>
          </cell>
        </row>
        <row r="13">
          <cell r="A13" t="str">
            <v>Broward</v>
          </cell>
          <cell r="AF13">
            <v>1.2060000000000002</v>
          </cell>
        </row>
        <row r="14">
          <cell r="A14" t="str">
            <v>Calhoun</v>
          </cell>
          <cell r="AF14">
            <v>0.79200000000000004</v>
          </cell>
        </row>
        <row r="15">
          <cell r="A15" t="str">
            <v>Charlotte</v>
          </cell>
          <cell r="AF15">
            <v>0.81</v>
          </cell>
        </row>
        <row r="16">
          <cell r="A16" t="str">
            <v>Citrus</v>
          </cell>
          <cell r="AF16">
            <v>0.74800000000000011</v>
          </cell>
        </row>
        <row r="17">
          <cell r="A17" t="str">
            <v>Clay</v>
          </cell>
          <cell r="AF17">
            <v>0.83600000000000008</v>
          </cell>
        </row>
        <row r="18">
          <cell r="A18" t="str">
            <v>Collier</v>
          </cell>
          <cell r="AF18">
            <v>0.8961294410748849</v>
          </cell>
        </row>
        <row r="19">
          <cell r="A19" t="str">
            <v>Columbia</v>
          </cell>
          <cell r="AF19">
            <v>0.83600000000000008</v>
          </cell>
        </row>
        <row r="20">
          <cell r="A20" t="str">
            <v>Dade</v>
          </cell>
          <cell r="AF20">
            <v>1.1160000000000001</v>
          </cell>
        </row>
        <row r="21">
          <cell r="A21" t="str">
            <v>De Soto</v>
          </cell>
          <cell r="AF21">
            <v>0.8182897704555161</v>
          </cell>
        </row>
        <row r="22">
          <cell r="A22" t="str">
            <v>Dixie</v>
          </cell>
          <cell r="AF22">
            <v>0.72600000000000009</v>
          </cell>
        </row>
        <row r="23">
          <cell r="A23" t="str">
            <v>Duval</v>
          </cell>
          <cell r="AF23">
            <v>0.80100000000000005</v>
          </cell>
        </row>
        <row r="24">
          <cell r="A24" t="str">
            <v>Escambia</v>
          </cell>
          <cell r="AF24">
            <v>0.80300000000000005</v>
          </cell>
        </row>
        <row r="25">
          <cell r="A25" t="str">
            <v>Flagler</v>
          </cell>
          <cell r="AF25">
            <v>0.74156512198299351</v>
          </cell>
        </row>
        <row r="26">
          <cell r="A26" t="str">
            <v>Franklin</v>
          </cell>
          <cell r="AF26">
            <v>0.79200000000000004</v>
          </cell>
        </row>
        <row r="27">
          <cell r="A27" t="str">
            <v>Gadsden</v>
          </cell>
          <cell r="AF27">
            <v>0.79200000000000004</v>
          </cell>
        </row>
        <row r="28">
          <cell r="A28" t="str">
            <v>Gilchrist</v>
          </cell>
          <cell r="AF28">
            <v>0.78100000000000003</v>
          </cell>
        </row>
        <row r="29">
          <cell r="A29" t="str">
            <v>Glades</v>
          </cell>
          <cell r="AF29">
            <v>0.95166034294986224</v>
          </cell>
        </row>
        <row r="30">
          <cell r="A30" t="str">
            <v>Gulf</v>
          </cell>
          <cell r="AF30">
            <v>0.79200000000000004</v>
          </cell>
        </row>
        <row r="31">
          <cell r="A31" t="str">
            <v>Hamilton</v>
          </cell>
          <cell r="AF31">
            <v>0.80300000000000005</v>
          </cell>
        </row>
        <row r="32">
          <cell r="A32" t="str">
            <v>Hardee</v>
          </cell>
          <cell r="AF32">
            <v>0.81948107981541507</v>
          </cell>
        </row>
        <row r="33">
          <cell r="A33" t="str">
            <v>Hendry</v>
          </cell>
          <cell r="AF33">
            <v>0.9202195925918214</v>
          </cell>
        </row>
        <row r="34">
          <cell r="A34" t="str">
            <v>Hernando</v>
          </cell>
          <cell r="AF34">
            <v>0.80367504389585809</v>
          </cell>
        </row>
        <row r="35">
          <cell r="A35" t="str">
            <v>Highlands</v>
          </cell>
          <cell r="AF35">
            <v>0.65700000000000003</v>
          </cell>
        </row>
        <row r="36">
          <cell r="A36" t="str">
            <v>Hillsborough</v>
          </cell>
          <cell r="AF36">
            <v>0.74297531201958233</v>
          </cell>
        </row>
        <row r="37">
          <cell r="A37" t="str">
            <v>Holmes</v>
          </cell>
          <cell r="AF37">
            <v>0.79200000000000004</v>
          </cell>
        </row>
        <row r="38">
          <cell r="A38" t="str">
            <v>Indian River</v>
          </cell>
          <cell r="AF38">
            <v>0.84202854789019232</v>
          </cell>
        </row>
        <row r="39">
          <cell r="A39" t="str">
            <v>Jackson</v>
          </cell>
          <cell r="AF39">
            <v>0.81400000000000006</v>
          </cell>
        </row>
        <row r="40">
          <cell r="A40" t="str">
            <v>Jefferson</v>
          </cell>
          <cell r="AF40">
            <v>0.79200000000000004</v>
          </cell>
        </row>
        <row r="41">
          <cell r="A41" t="str">
            <v>Lafayette</v>
          </cell>
          <cell r="AF41">
            <v>0.81400000000000006</v>
          </cell>
        </row>
        <row r="42">
          <cell r="A42" t="str">
            <v>Lake</v>
          </cell>
          <cell r="AF42">
            <v>0.77400000000000002</v>
          </cell>
        </row>
        <row r="43">
          <cell r="A43" t="str">
            <v>Lee</v>
          </cell>
          <cell r="AF43">
            <v>0.82800000000000007</v>
          </cell>
        </row>
        <row r="44">
          <cell r="A44" t="str">
            <v>Leon</v>
          </cell>
          <cell r="AF44">
            <v>0.82500000000000007</v>
          </cell>
        </row>
        <row r="45">
          <cell r="A45" t="str">
            <v>Levy</v>
          </cell>
          <cell r="AF45">
            <v>0.83600000000000008</v>
          </cell>
        </row>
        <row r="46">
          <cell r="A46" t="str">
            <v>Liberty</v>
          </cell>
          <cell r="AF46">
            <v>0.79200000000000004</v>
          </cell>
        </row>
        <row r="47">
          <cell r="A47" t="str">
            <v>Madison</v>
          </cell>
          <cell r="AF47">
            <v>0.82500000000000007</v>
          </cell>
        </row>
        <row r="48">
          <cell r="A48" t="str">
            <v>Manatee</v>
          </cell>
          <cell r="AF48">
            <v>0.77400000000000002</v>
          </cell>
        </row>
        <row r="49">
          <cell r="A49" t="str">
            <v>Marion</v>
          </cell>
          <cell r="AF49">
            <v>0.80300000000000005</v>
          </cell>
        </row>
        <row r="50">
          <cell r="A50" t="str">
            <v>Martin</v>
          </cell>
          <cell r="AF50">
            <v>0.97900000000000009</v>
          </cell>
        </row>
        <row r="51">
          <cell r="A51" t="str">
            <v>Monroe</v>
          </cell>
          <cell r="AF51">
            <v>1.1160000000000001</v>
          </cell>
        </row>
        <row r="52">
          <cell r="A52" t="str">
            <v>Nassau</v>
          </cell>
          <cell r="AF52">
            <v>0.89100000000000013</v>
          </cell>
        </row>
        <row r="53">
          <cell r="A53" t="str">
            <v>Okaloosa</v>
          </cell>
          <cell r="AF53">
            <v>0.88000000000000012</v>
          </cell>
        </row>
        <row r="54">
          <cell r="A54" t="str">
            <v>Okeechobee</v>
          </cell>
          <cell r="AF54">
            <v>0.90685331237364475</v>
          </cell>
        </row>
        <row r="55">
          <cell r="A55" t="str">
            <v>Orange</v>
          </cell>
          <cell r="AF55">
            <v>0.77400000000000002</v>
          </cell>
        </row>
        <row r="56">
          <cell r="A56" t="str">
            <v>Osceola</v>
          </cell>
          <cell r="AF56">
            <v>0.77400000000000002</v>
          </cell>
        </row>
        <row r="57">
          <cell r="A57" t="str">
            <v>Palm Beach</v>
          </cell>
          <cell r="AF57">
            <v>0.95148801207282152</v>
          </cell>
        </row>
        <row r="58">
          <cell r="A58" t="str">
            <v>Pasco</v>
          </cell>
          <cell r="AF58">
            <v>0.8102636054308725</v>
          </cell>
        </row>
        <row r="59">
          <cell r="A59" t="str">
            <v>Pinellas</v>
          </cell>
          <cell r="AF59">
            <v>0.81648713870669898</v>
          </cell>
        </row>
        <row r="60">
          <cell r="A60" t="str">
            <v>Polk</v>
          </cell>
          <cell r="AF60">
            <v>0.72000000000000008</v>
          </cell>
        </row>
        <row r="61">
          <cell r="A61" t="str">
            <v>Putnam</v>
          </cell>
          <cell r="AF61">
            <v>0.84700000000000009</v>
          </cell>
        </row>
        <row r="62">
          <cell r="A62" t="str">
            <v>St. Johns</v>
          </cell>
          <cell r="AF62">
            <v>0.80300000000000005</v>
          </cell>
        </row>
        <row r="63">
          <cell r="A63" t="str">
            <v>St. Lucie</v>
          </cell>
          <cell r="AF63">
            <v>0.91603264186177435</v>
          </cell>
        </row>
        <row r="64">
          <cell r="A64" t="str">
            <v>Santa Rosa</v>
          </cell>
          <cell r="AF64">
            <v>0.80300000000000005</v>
          </cell>
        </row>
        <row r="65">
          <cell r="A65" t="str">
            <v>Sarasota</v>
          </cell>
          <cell r="AF65">
            <v>0.6621605260292972</v>
          </cell>
        </row>
        <row r="66">
          <cell r="A66" t="str">
            <v>Seminole</v>
          </cell>
          <cell r="AF66">
            <v>0.78300000000000003</v>
          </cell>
        </row>
        <row r="67">
          <cell r="A67" t="str">
            <v>Sumter</v>
          </cell>
          <cell r="AF67">
            <v>0.84700000000000009</v>
          </cell>
        </row>
        <row r="68">
          <cell r="A68" t="str">
            <v>Suwannee</v>
          </cell>
          <cell r="AF68">
            <v>0.8580000000000001</v>
          </cell>
        </row>
        <row r="69">
          <cell r="A69" t="str">
            <v>Taylor</v>
          </cell>
          <cell r="AF69">
            <v>0.82500000000000007</v>
          </cell>
        </row>
        <row r="70">
          <cell r="A70" t="str">
            <v>Union</v>
          </cell>
          <cell r="AF70">
            <v>0.82500000000000007</v>
          </cell>
        </row>
        <row r="71">
          <cell r="A71" t="str">
            <v>Volusia</v>
          </cell>
          <cell r="AF71">
            <v>0.78300000000000003</v>
          </cell>
        </row>
        <row r="72">
          <cell r="A72" t="str">
            <v>Wakulla</v>
          </cell>
          <cell r="AF72">
            <v>0.79200000000000004</v>
          </cell>
        </row>
        <row r="73">
          <cell r="A73" t="str">
            <v>Walton</v>
          </cell>
          <cell r="AF73">
            <v>0.79200000000000004</v>
          </cell>
        </row>
        <row r="74">
          <cell r="A74" t="str">
            <v>Washington</v>
          </cell>
          <cell r="AF74">
            <v>0.81400000000000006</v>
          </cell>
        </row>
      </sheetData>
      <sheetData sheetId="3"/>
      <sheetData sheetId="4">
        <row r="8">
          <cell r="A8">
            <v>0</v>
          </cell>
          <cell r="I8">
            <v>2932.3530000000001</v>
          </cell>
          <cell r="J8">
            <v>2850.6869999999999</v>
          </cell>
        </row>
        <row r="9">
          <cell r="A9">
            <v>1</v>
          </cell>
          <cell r="I9">
            <v>2932.3530000000001</v>
          </cell>
          <cell r="J9">
            <v>2850.6869999999999</v>
          </cell>
        </row>
        <row r="10">
          <cell r="A10">
            <v>2</v>
          </cell>
          <cell r="I10">
            <v>2463.2249999999999</v>
          </cell>
          <cell r="J10">
            <v>2410.098</v>
          </cell>
        </row>
        <row r="11">
          <cell r="A11">
            <v>3</v>
          </cell>
          <cell r="I11">
            <v>2130.8430000000003</v>
          </cell>
          <cell r="J11">
            <v>2079.0030000000002</v>
          </cell>
        </row>
        <row r="12">
          <cell r="A12">
            <v>4</v>
          </cell>
          <cell r="I12">
            <v>1961.0820000000001</v>
          </cell>
          <cell r="J12">
            <v>1869.0690000000002</v>
          </cell>
        </row>
        <row r="13">
          <cell r="A13">
            <v>5</v>
          </cell>
          <cell r="I13">
            <v>1857.4020000000003</v>
          </cell>
          <cell r="J13">
            <v>1699.3380000000004</v>
          </cell>
        </row>
        <row r="14">
          <cell r="A14">
            <v>6</v>
          </cell>
          <cell r="I14">
            <v>1777.0829999999999</v>
          </cell>
          <cell r="J14">
            <v>1555.5150000000001</v>
          </cell>
        </row>
        <row r="15">
          <cell r="A15">
            <v>7</v>
          </cell>
          <cell r="I15">
            <v>1698.0510000000002</v>
          </cell>
          <cell r="J15">
            <v>1425.933</v>
          </cell>
        </row>
        <row r="16">
          <cell r="A16">
            <v>8</v>
          </cell>
          <cell r="I16">
            <v>1633.2600000000002</v>
          </cell>
          <cell r="J16">
            <v>1345.5809999999999</v>
          </cell>
        </row>
        <row r="17">
          <cell r="A17">
            <v>9</v>
          </cell>
          <cell r="I17">
            <v>1607.3550000000002</v>
          </cell>
          <cell r="J17">
            <v>1318.3889999999999</v>
          </cell>
        </row>
        <row r="18">
          <cell r="A18">
            <v>10</v>
          </cell>
          <cell r="I18">
            <v>1620.309</v>
          </cell>
          <cell r="J18">
            <v>1358.5649999999998</v>
          </cell>
        </row>
        <row r="19">
          <cell r="A19">
            <v>11</v>
          </cell>
          <cell r="I19">
            <v>1659.1680000000001</v>
          </cell>
          <cell r="J19">
            <v>1437.6270000000002</v>
          </cell>
        </row>
        <row r="20">
          <cell r="A20">
            <v>12</v>
          </cell>
          <cell r="I20">
            <v>1739.1510000000001</v>
          </cell>
          <cell r="J20">
            <v>1588.9080000000001</v>
          </cell>
        </row>
        <row r="21">
          <cell r="A21">
            <v>13</v>
          </cell>
          <cell r="I21">
            <v>1860.2640000000001</v>
          </cell>
          <cell r="J21">
            <v>1798.2</v>
          </cell>
        </row>
        <row r="22">
          <cell r="A22">
            <v>14</v>
          </cell>
          <cell r="I22">
            <v>2019.6450000000002</v>
          </cell>
          <cell r="J22">
            <v>1957.5719999999999</v>
          </cell>
        </row>
        <row r="23">
          <cell r="A23">
            <v>15</v>
          </cell>
          <cell r="I23">
            <v>2149.1970000000001</v>
          </cell>
          <cell r="J23">
            <v>2113.1010000000001</v>
          </cell>
        </row>
        <row r="24">
          <cell r="A24">
            <v>16</v>
          </cell>
          <cell r="I24">
            <v>2291.7330000000002</v>
          </cell>
          <cell r="J24">
            <v>2268.6210000000001</v>
          </cell>
        </row>
        <row r="25">
          <cell r="A25">
            <v>17</v>
          </cell>
          <cell r="I25">
            <v>2373.3090000000002</v>
          </cell>
          <cell r="J25">
            <v>2393.0009999999997</v>
          </cell>
        </row>
        <row r="26">
          <cell r="A26">
            <v>18</v>
          </cell>
          <cell r="I26">
            <v>2268.0660000000003</v>
          </cell>
          <cell r="J26">
            <v>2356.6950000000002</v>
          </cell>
        </row>
        <row r="27">
          <cell r="A27">
            <v>19</v>
          </cell>
          <cell r="I27">
            <v>2247.6329999999998</v>
          </cell>
          <cell r="J27">
            <v>2403.864</v>
          </cell>
        </row>
        <row r="28">
          <cell r="A28">
            <v>20</v>
          </cell>
          <cell r="I28">
            <v>2322.636</v>
          </cell>
          <cell r="J28">
            <v>2546.6640000000002</v>
          </cell>
        </row>
        <row r="29">
          <cell r="A29">
            <v>21</v>
          </cell>
          <cell r="I29">
            <v>2409.0030000000002</v>
          </cell>
          <cell r="J29">
            <v>2704.1159999999995</v>
          </cell>
        </row>
        <row r="30">
          <cell r="A30">
            <v>22</v>
          </cell>
          <cell r="I30">
            <v>2478.8490000000002</v>
          </cell>
          <cell r="J30">
            <v>2874.942</v>
          </cell>
        </row>
        <row r="31">
          <cell r="A31">
            <v>23</v>
          </cell>
          <cell r="I31">
            <v>2548.8000000000002</v>
          </cell>
          <cell r="J31">
            <v>3022.3380000000002</v>
          </cell>
        </row>
        <row r="32">
          <cell r="A32">
            <v>24</v>
          </cell>
          <cell r="I32">
            <v>2616.1320000000001</v>
          </cell>
          <cell r="J32">
            <v>3170.5200000000004</v>
          </cell>
        </row>
        <row r="33">
          <cell r="A33">
            <v>25</v>
          </cell>
          <cell r="I33">
            <v>2684.7719999999999</v>
          </cell>
          <cell r="J33">
            <v>3299.2020000000002</v>
          </cell>
        </row>
        <row r="34">
          <cell r="A34">
            <v>26</v>
          </cell>
          <cell r="I34">
            <v>2755.5869999999995</v>
          </cell>
          <cell r="J34">
            <v>3378.4470000000001</v>
          </cell>
        </row>
        <row r="35">
          <cell r="A35">
            <v>27</v>
          </cell>
          <cell r="I35">
            <v>2838.4739999999997</v>
          </cell>
          <cell r="J35">
            <v>3455.8290000000002</v>
          </cell>
        </row>
        <row r="36">
          <cell r="A36">
            <v>28</v>
          </cell>
          <cell r="I36">
            <v>2933.433</v>
          </cell>
          <cell r="J36">
            <v>3535.2750000000001</v>
          </cell>
        </row>
        <row r="37">
          <cell r="A37">
            <v>29</v>
          </cell>
          <cell r="I37">
            <v>3007.971</v>
          </cell>
          <cell r="J37">
            <v>3616.7850000000003</v>
          </cell>
        </row>
        <row r="38">
          <cell r="A38">
            <v>30</v>
          </cell>
          <cell r="I38">
            <v>3086.5920000000001</v>
          </cell>
          <cell r="J38">
            <v>3699.0040771207264</v>
          </cell>
        </row>
        <row r="39">
          <cell r="A39">
            <v>31</v>
          </cell>
          <cell r="I39">
            <v>3171.4050000000002</v>
          </cell>
          <cell r="J39">
            <v>3770.2540771207264</v>
          </cell>
        </row>
        <row r="40">
          <cell r="A40">
            <v>32</v>
          </cell>
          <cell r="I40">
            <v>3262.4100000000003</v>
          </cell>
          <cell r="J40">
            <v>3855.6700771207265</v>
          </cell>
        </row>
        <row r="41">
          <cell r="A41">
            <v>33</v>
          </cell>
          <cell r="I41">
            <v>3420.4836447833745</v>
          </cell>
          <cell r="J41">
            <v>3970.6783033011284</v>
          </cell>
        </row>
        <row r="42">
          <cell r="A42">
            <v>34</v>
          </cell>
          <cell r="I42">
            <v>3598.4703613439706</v>
          </cell>
          <cell r="J42">
            <v>4117.6611557796805</v>
          </cell>
        </row>
        <row r="43">
          <cell r="A43">
            <v>35</v>
          </cell>
          <cell r="I43">
            <v>3831.3849009353312</v>
          </cell>
          <cell r="J43">
            <v>4276.0407187479459</v>
          </cell>
        </row>
        <row r="44">
          <cell r="A44">
            <v>36</v>
          </cell>
          <cell r="I44">
            <v>4009.832421789903</v>
          </cell>
          <cell r="J44">
            <v>4386.5889281434638</v>
          </cell>
        </row>
        <row r="45">
          <cell r="A45">
            <v>37</v>
          </cell>
          <cell r="I45">
            <v>4249.9918368146509</v>
          </cell>
          <cell r="J45">
            <v>4498.0319026250036</v>
          </cell>
        </row>
        <row r="46">
          <cell r="A46">
            <v>38</v>
          </cell>
          <cell r="I46">
            <v>4419.1348851588909</v>
          </cell>
          <cell r="J46">
            <v>4565.5983072695881</v>
          </cell>
        </row>
        <row r="47">
          <cell r="A47">
            <v>39</v>
          </cell>
          <cell r="I47">
            <v>4582.5095207187505</v>
          </cell>
          <cell r="J47">
            <v>4629.3456808434366</v>
          </cell>
        </row>
        <row r="48">
          <cell r="A48">
            <v>40</v>
          </cell>
          <cell r="I48">
            <v>4745.285937937756</v>
          </cell>
          <cell r="J48">
            <v>4686.3161416056073</v>
          </cell>
        </row>
        <row r="49">
          <cell r="A49">
            <v>41</v>
          </cell>
          <cell r="I49">
            <v>4933.1847840816517</v>
          </cell>
          <cell r="J49">
            <v>4765.8874848797941</v>
          </cell>
        </row>
        <row r="50">
          <cell r="A50">
            <v>42</v>
          </cell>
          <cell r="I50">
            <v>5065.4846903763664</v>
          </cell>
          <cell r="J50">
            <v>4863.1234706149489</v>
          </cell>
        </row>
        <row r="51">
          <cell r="A51">
            <v>43</v>
          </cell>
          <cell r="I51">
            <v>5185.9308124147283</v>
          </cell>
          <cell r="J51">
            <v>4941.5671828926852</v>
          </cell>
        </row>
        <row r="52">
          <cell r="A52">
            <v>44</v>
          </cell>
          <cell r="I52">
            <v>5262.4048673080724</v>
          </cell>
          <cell r="J52">
            <v>5063.7418720056494</v>
          </cell>
        </row>
        <row r="53">
          <cell r="A53">
            <v>45</v>
          </cell>
          <cell r="I53">
            <v>5468.5358165754269</v>
          </cell>
          <cell r="J53">
            <v>5215.7460000000001</v>
          </cell>
        </row>
        <row r="54">
          <cell r="A54">
            <v>46</v>
          </cell>
          <cell r="I54">
            <v>5598.008193952498</v>
          </cell>
          <cell r="J54">
            <v>5423.5439999999999</v>
          </cell>
        </row>
        <row r="55">
          <cell r="A55">
            <v>47</v>
          </cell>
          <cell r="I55">
            <v>5812.2945225401536</v>
          </cell>
          <cell r="J55">
            <v>5624.5980000000009</v>
          </cell>
        </row>
        <row r="56">
          <cell r="A56">
            <v>48</v>
          </cell>
          <cell r="I56">
            <v>5945.516236694074</v>
          </cell>
          <cell r="J56">
            <v>5830.7550000000001</v>
          </cell>
        </row>
        <row r="57">
          <cell r="A57">
            <v>49</v>
          </cell>
          <cell r="I57">
            <v>6201.2526147881917</v>
          </cell>
          <cell r="J57">
            <v>6046.05</v>
          </cell>
        </row>
        <row r="58">
          <cell r="A58">
            <v>50</v>
          </cell>
          <cell r="I58">
            <v>6427.143082627962</v>
          </cell>
          <cell r="J58">
            <v>6269.4989999999998</v>
          </cell>
        </row>
        <row r="59">
          <cell r="A59">
            <v>51</v>
          </cell>
          <cell r="I59">
            <v>6624.7038311780307</v>
          </cell>
          <cell r="J59">
            <v>6457.2719999999999</v>
          </cell>
        </row>
        <row r="60">
          <cell r="A60">
            <v>52</v>
          </cell>
          <cell r="I60">
            <v>6775.5641951687758</v>
          </cell>
          <cell r="J60">
            <v>6645.4830000000002</v>
          </cell>
        </row>
        <row r="61">
          <cell r="A61">
            <v>53</v>
          </cell>
          <cell r="I61">
            <v>7000.0555715553082</v>
          </cell>
          <cell r="J61">
            <v>6806.2020000000002</v>
          </cell>
        </row>
        <row r="62">
          <cell r="A62">
            <v>54</v>
          </cell>
          <cell r="I62">
            <v>7385.2863614337293</v>
          </cell>
          <cell r="J62">
            <v>6984.8249999999998</v>
          </cell>
        </row>
        <row r="63">
          <cell r="A63">
            <v>55</v>
          </cell>
          <cell r="I63">
            <v>7716.19457112908</v>
          </cell>
          <cell r="J63">
            <v>7189.38</v>
          </cell>
        </row>
        <row r="64">
          <cell r="A64">
            <v>56</v>
          </cell>
          <cell r="I64">
            <v>8079.9909093422839</v>
          </cell>
          <cell r="J64">
            <v>7417.9229999999998</v>
          </cell>
        </row>
        <row r="65">
          <cell r="A65">
            <v>57</v>
          </cell>
          <cell r="I65">
            <v>8437.7160000000003</v>
          </cell>
          <cell r="J65">
            <v>7678.2330000000002</v>
          </cell>
        </row>
        <row r="66">
          <cell r="A66">
            <v>58</v>
          </cell>
          <cell r="I66">
            <v>8908.8150000000005</v>
          </cell>
          <cell r="J66">
            <v>7966.4310000000014</v>
          </cell>
        </row>
        <row r="67">
          <cell r="A67">
            <v>59</v>
          </cell>
          <cell r="I67">
            <v>9386.1</v>
          </cell>
          <cell r="J67">
            <v>8281.1850000000013</v>
          </cell>
        </row>
        <row r="68">
          <cell r="A68">
            <v>60</v>
          </cell>
          <cell r="I68">
            <v>9731.3130000000001</v>
          </cell>
          <cell r="J68">
            <v>8613.7740000000013</v>
          </cell>
        </row>
        <row r="69">
          <cell r="A69">
            <v>61</v>
          </cell>
          <cell r="I69">
            <v>10069.938</v>
          </cell>
          <cell r="J69">
            <v>8915.4240000000009</v>
          </cell>
        </row>
        <row r="70">
          <cell r="A70">
            <v>62</v>
          </cell>
          <cell r="I70">
            <v>10350.36</v>
          </cell>
          <cell r="J70">
            <v>9217.4040000000005</v>
          </cell>
        </row>
        <row r="71">
          <cell r="A71">
            <v>63</v>
          </cell>
          <cell r="I71">
            <v>10602.837000000001</v>
          </cell>
          <cell r="J71">
            <v>9444.5010000000002</v>
          </cell>
        </row>
        <row r="72">
          <cell r="A72">
            <v>64</v>
          </cell>
          <cell r="I72">
            <v>10805.949000000001</v>
          </cell>
          <cell r="J72">
            <v>9586.4940000000006</v>
          </cell>
        </row>
        <row r="73">
          <cell r="A73">
            <v>65</v>
          </cell>
          <cell r="I73">
            <v>10832.769</v>
          </cell>
          <cell r="J73">
            <v>9610.371000000001</v>
          </cell>
        </row>
        <row r="74">
          <cell r="A74">
            <v>66</v>
          </cell>
          <cell r="I74">
            <v>10860.318000000001</v>
          </cell>
          <cell r="J74">
            <v>9634.8060000000005</v>
          </cell>
        </row>
        <row r="75">
          <cell r="A75">
            <v>67</v>
          </cell>
          <cell r="I75">
            <v>10905.867</v>
          </cell>
          <cell r="J75">
            <v>9660.15</v>
          </cell>
        </row>
        <row r="76">
          <cell r="A76">
            <v>68</v>
          </cell>
          <cell r="I76">
            <v>10967.031000000001</v>
          </cell>
          <cell r="J76">
            <v>9691.9290000000001</v>
          </cell>
        </row>
        <row r="77">
          <cell r="A77">
            <v>69</v>
          </cell>
          <cell r="I77">
            <v>11028.015000000001</v>
          </cell>
          <cell r="J77">
            <v>9725.7150000000001</v>
          </cell>
        </row>
        <row r="78">
          <cell r="A78">
            <v>70</v>
          </cell>
          <cell r="I78">
            <v>11089.179</v>
          </cell>
          <cell r="J78">
            <v>9757.125</v>
          </cell>
        </row>
        <row r="79">
          <cell r="A79">
            <v>71</v>
          </cell>
          <cell r="I79">
            <v>11149.965</v>
          </cell>
          <cell r="J79">
            <v>9789.2729999999992</v>
          </cell>
        </row>
        <row r="80">
          <cell r="A80">
            <v>72</v>
          </cell>
          <cell r="I80">
            <v>11214.072</v>
          </cell>
          <cell r="J80">
            <v>9824.7150000000001</v>
          </cell>
        </row>
        <row r="81">
          <cell r="A81">
            <v>73</v>
          </cell>
          <cell r="I81">
            <v>11272.112999999999</v>
          </cell>
          <cell r="J81">
            <v>9852.8220000000001</v>
          </cell>
        </row>
        <row r="82">
          <cell r="A82">
            <v>74</v>
          </cell>
          <cell r="I82">
            <v>11327.580000000002</v>
          </cell>
          <cell r="J82">
            <v>9882.7650000000012</v>
          </cell>
        </row>
        <row r="83">
          <cell r="A83">
            <v>75</v>
          </cell>
          <cell r="I83">
            <v>11385.99</v>
          </cell>
          <cell r="J83">
            <v>9914.7240000000002</v>
          </cell>
        </row>
        <row r="84">
          <cell r="A84">
            <v>76</v>
          </cell>
          <cell r="I84">
            <v>11444.031000000001</v>
          </cell>
          <cell r="J84">
            <v>9940.6260000000002</v>
          </cell>
        </row>
        <row r="85">
          <cell r="A85">
            <v>77</v>
          </cell>
          <cell r="I85">
            <v>11502.072</v>
          </cell>
          <cell r="J85">
            <v>9971.2889999999989</v>
          </cell>
        </row>
        <row r="86">
          <cell r="A86">
            <v>78</v>
          </cell>
          <cell r="I86">
            <v>11531.286000000002</v>
          </cell>
          <cell r="J86">
            <v>10012.068000000001</v>
          </cell>
        </row>
        <row r="87">
          <cell r="A87">
            <v>79</v>
          </cell>
          <cell r="I87">
            <v>11560.473</v>
          </cell>
          <cell r="J87">
            <v>10052.478000000001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3"/>
  <sheetViews>
    <sheetView showGridLines="0" tabSelected="1" zoomScaleNormal="100" workbookViewId="0">
      <selection activeCell="A2" sqref="A2:F2"/>
    </sheetView>
  </sheetViews>
  <sheetFormatPr defaultColWidth="9.1328125" defaultRowHeight="13.9" x14ac:dyDescent="0.4"/>
  <cols>
    <col min="1" max="1" width="10" style="1" customWidth="1"/>
    <col min="2" max="2" width="15.86328125" style="1" customWidth="1"/>
    <col min="3" max="3" width="15.3984375" style="1" customWidth="1"/>
    <col min="4" max="4" width="7.3984375" style="1" customWidth="1"/>
    <col min="5" max="5" width="17" style="1" customWidth="1"/>
    <col min="6" max="6" width="15.1328125" style="1" customWidth="1"/>
    <col min="7" max="16384" width="9.1328125" style="1"/>
  </cols>
  <sheetData>
    <row r="1" spans="1:6" ht="17.649999999999999" x14ac:dyDescent="0.5">
      <c r="A1" s="9" t="s">
        <v>7</v>
      </c>
      <c r="B1" s="10"/>
      <c r="C1" s="10"/>
      <c r="D1" s="10"/>
      <c r="E1" s="10"/>
      <c r="F1" s="11"/>
    </row>
    <row r="2" spans="1:6" x14ac:dyDescent="0.4">
      <c r="A2" s="12" t="s">
        <v>0</v>
      </c>
      <c r="B2" s="13"/>
      <c r="C2" s="13"/>
      <c r="D2" s="13"/>
      <c r="E2" s="13"/>
      <c r="F2" s="14"/>
    </row>
    <row r="3" spans="1:6" x14ac:dyDescent="0.4">
      <c r="A3" s="2" t="s">
        <v>1</v>
      </c>
      <c r="B3" s="2" t="s">
        <v>2</v>
      </c>
      <c r="C3" s="2" t="s">
        <v>3</v>
      </c>
      <c r="D3" s="3"/>
      <c r="E3" s="2" t="s">
        <v>4</v>
      </c>
      <c r="F3" s="2" t="s">
        <v>5</v>
      </c>
    </row>
    <row r="4" spans="1:6" x14ac:dyDescent="0.4">
      <c r="A4" s="4">
        <f>[2]Premiums!A8</f>
        <v>0</v>
      </c>
      <c r="B4" s="5">
        <f>[2]Premiums!I8</f>
        <v>1822.0180000000003</v>
      </c>
      <c r="C4" s="5">
        <f>[2]Premiums!J8</f>
        <v>1822.0180000000003</v>
      </c>
      <c r="D4" s="6"/>
      <c r="E4" s="7" t="str">
        <f>'[2]County Factors'!A8</f>
        <v>Alachua</v>
      </c>
      <c r="F4" s="8">
        <f>'[2]County Factors'!AF8</f>
        <v>0.7370000000000001</v>
      </c>
    </row>
    <row r="5" spans="1:6" x14ac:dyDescent="0.4">
      <c r="A5" s="4">
        <f>[2]Premiums!A9</f>
        <v>1</v>
      </c>
      <c r="B5" s="5">
        <f>[2]Premiums!I9</f>
        <v>1822.0180000000003</v>
      </c>
      <c r="C5" s="5">
        <f>[2]Premiums!J9</f>
        <v>1822.0180000000003</v>
      </c>
      <c r="D5" s="6"/>
      <c r="E5" s="7" t="str">
        <f>'[2]County Factors'!A9</f>
        <v>Baker</v>
      </c>
      <c r="F5" s="8">
        <f>'[2]County Factors'!AF9</f>
        <v>0.68400000000000005</v>
      </c>
    </row>
    <row r="6" spans="1:6" x14ac:dyDescent="0.4">
      <c r="A6" s="4">
        <f>[2]Premiums!A10</f>
        <v>2</v>
      </c>
      <c r="B6" s="5">
        <f>[2]Premiums!I10</f>
        <v>1822.0180000000003</v>
      </c>
      <c r="C6" s="5">
        <f>[2]Premiums!J10</f>
        <v>1822.0180000000003</v>
      </c>
      <c r="D6" s="6"/>
      <c r="E6" s="7" t="str">
        <f>'[2]County Factors'!A10</f>
        <v>Bay</v>
      </c>
      <c r="F6" s="8">
        <f>'[2]County Factors'!AF10</f>
        <v>0.83600000000000008</v>
      </c>
    </row>
    <row r="7" spans="1:6" x14ac:dyDescent="0.4">
      <c r="A7" s="4">
        <f>[2]Premiums!A11</f>
        <v>3</v>
      </c>
      <c r="B7" s="5">
        <f>[2]Premiums!I11</f>
        <v>1822.0180000000003</v>
      </c>
      <c r="C7" s="5">
        <f>[2]Premiums!J11</f>
        <v>1822.0180000000003</v>
      </c>
      <c r="D7" s="6"/>
      <c r="E7" s="7" t="str">
        <f>'[2]County Factors'!A11</f>
        <v>Bradford</v>
      </c>
      <c r="F7" s="8">
        <f>'[2]County Factors'!AF11</f>
        <v>0.8580000000000001</v>
      </c>
    </row>
    <row r="8" spans="1:6" x14ac:dyDescent="0.4">
      <c r="A8" s="4">
        <f>[2]Premiums!A12</f>
        <v>4</v>
      </c>
      <c r="B8" s="5">
        <f>[2]Premiums!I12</f>
        <v>1822.0180000000003</v>
      </c>
      <c r="C8" s="5">
        <f>[2]Premiums!J12</f>
        <v>1822.0180000000003</v>
      </c>
      <c r="D8" s="6"/>
      <c r="E8" s="7" t="str">
        <f>'[2]County Factors'!A12</f>
        <v>Brevard</v>
      </c>
      <c r="F8" s="8">
        <f>'[2]County Factors'!AF12</f>
        <v>0.79200000000000004</v>
      </c>
    </row>
    <row r="9" spans="1:6" x14ac:dyDescent="0.4">
      <c r="A9" s="4">
        <f>[2]Premiums!A13</f>
        <v>5</v>
      </c>
      <c r="B9" s="5">
        <f>[2]Premiums!I13</f>
        <v>1822.0180000000003</v>
      </c>
      <c r="C9" s="5">
        <f>[2]Premiums!J13</f>
        <v>1822.0180000000003</v>
      </c>
      <c r="D9" s="6"/>
      <c r="E9" s="7" t="str">
        <f>'[2]County Factors'!A13</f>
        <v>Broward</v>
      </c>
      <c r="F9" s="8">
        <f>'[2]County Factors'!AF13</f>
        <v>1.2060000000000002</v>
      </c>
    </row>
    <row r="10" spans="1:6" x14ac:dyDescent="0.4">
      <c r="A10" s="4">
        <f>[2]Premiums!A14</f>
        <v>6</v>
      </c>
      <c r="B10" s="5">
        <f>[2]Premiums!I14</f>
        <v>1822.0180000000003</v>
      </c>
      <c r="C10" s="5">
        <f>[2]Premiums!J14</f>
        <v>1822.0180000000003</v>
      </c>
      <c r="D10" s="6"/>
      <c r="E10" s="7" t="str">
        <f>'[2]County Factors'!A14</f>
        <v>Calhoun</v>
      </c>
      <c r="F10" s="8">
        <f>'[2]County Factors'!AF14</f>
        <v>0.64800000000000002</v>
      </c>
    </row>
    <row r="11" spans="1:6" x14ac:dyDescent="0.4">
      <c r="A11" s="4">
        <f>[2]Premiums!A15</f>
        <v>7</v>
      </c>
      <c r="B11" s="5">
        <f>[2]Premiums!I15</f>
        <v>1822.0180000000003</v>
      </c>
      <c r="C11" s="5">
        <f>[2]Premiums!J15</f>
        <v>1822.0180000000003</v>
      </c>
      <c r="D11" s="6"/>
      <c r="E11" s="7" t="str">
        <f>'[2]County Factors'!A15</f>
        <v>Charlotte</v>
      </c>
      <c r="F11" s="8">
        <f>'[2]County Factors'!AF15</f>
        <v>0.81</v>
      </c>
    </row>
    <row r="12" spans="1:6" x14ac:dyDescent="0.4">
      <c r="A12" s="4">
        <f>[2]Premiums!A16</f>
        <v>8</v>
      </c>
      <c r="B12" s="5">
        <f>[2]Premiums!I16</f>
        <v>1822.0180000000003</v>
      </c>
      <c r="C12" s="5">
        <f>[2]Premiums!J16</f>
        <v>1822.0180000000003</v>
      </c>
      <c r="D12" s="6"/>
      <c r="E12" s="7" t="str">
        <f>'[2]County Factors'!A16</f>
        <v>Citrus</v>
      </c>
      <c r="F12" s="8">
        <f>'[2]County Factors'!AF16</f>
        <v>0.74800000000000011</v>
      </c>
    </row>
    <row r="13" spans="1:6" x14ac:dyDescent="0.4">
      <c r="A13" s="4">
        <f>[2]Premiums!A17</f>
        <v>9</v>
      </c>
      <c r="B13" s="5">
        <f>[2]Premiums!I17</f>
        <v>1822.0180000000003</v>
      </c>
      <c r="C13" s="5">
        <f>[2]Premiums!J17</f>
        <v>1822.0180000000003</v>
      </c>
      <c r="D13" s="6"/>
      <c r="E13" s="7" t="str">
        <f>'[2]County Factors'!A17</f>
        <v>Clay</v>
      </c>
      <c r="F13" s="8">
        <f>'[2]County Factors'!AF17</f>
        <v>0.83600000000000008</v>
      </c>
    </row>
    <row r="14" spans="1:6" x14ac:dyDescent="0.4">
      <c r="A14" s="4">
        <f>[2]Premiums!A18</f>
        <v>10</v>
      </c>
      <c r="B14" s="5">
        <f>[2]Premiums!I18</f>
        <v>1822.0180000000003</v>
      </c>
      <c r="C14" s="5">
        <f>[2]Premiums!J18</f>
        <v>1822.0180000000003</v>
      </c>
      <c r="D14" s="6"/>
      <c r="E14" s="7" t="str">
        <f>'[2]County Factors'!A18</f>
        <v>Collier</v>
      </c>
      <c r="F14" s="8">
        <f>'[2]County Factors'!AF18</f>
        <v>0.96800000000000008</v>
      </c>
    </row>
    <row r="15" spans="1:6" x14ac:dyDescent="0.4">
      <c r="A15" s="4">
        <f>[2]Premiums!A19</f>
        <v>11</v>
      </c>
      <c r="B15" s="5">
        <f>[2]Premiums!I19</f>
        <v>1822.0180000000003</v>
      </c>
      <c r="C15" s="5">
        <f>[2]Premiums!J19</f>
        <v>1822.0180000000003</v>
      </c>
      <c r="D15" s="6"/>
      <c r="E15" s="7" t="str">
        <f>'[2]County Factors'!A19</f>
        <v>Columbia</v>
      </c>
      <c r="F15" s="8">
        <f>'[2]County Factors'!AF19</f>
        <v>0.83600000000000008</v>
      </c>
    </row>
    <row r="16" spans="1:6" x14ac:dyDescent="0.4">
      <c r="A16" s="4">
        <f>[2]Premiums!A20</f>
        <v>12</v>
      </c>
      <c r="B16" s="5">
        <f>[2]Premiums!I20</f>
        <v>1822.0180000000003</v>
      </c>
      <c r="C16" s="5">
        <f>[2]Premiums!J20</f>
        <v>1822.0180000000003</v>
      </c>
      <c r="D16" s="6"/>
      <c r="E16" s="7" t="str">
        <f>'[2]County Factors'!A20</f>
        <v>Dade</v>
      </c>
      <c r="F16" s="8">
        <f>'[2]County Factors'!AF20</f>
        <v>1.2607915218305852</v>
      </c>
    </row>
    <row r="17" spans="1:6" x14ac:dyDescent="0.4">
      <c r="A17" s="4">
        <f>[2]Premiums!A21</f>
        <v>13</v>
      </c>
      <c r="B17" s="5">
        <f>[2]Premiums!I21</f>
        <v>1822.0180000000003</v>
      </c>
      <c r="C17" s="5">
        <f>[2]Premiums!J21</f>
        <v>1822.0180000000003</v>
      </c>
      <c r="D17" s="6"/>
      <c r="E17" s="7" t="str">
        <f>'[2]County Factors'!A21</f>
        <v>De Soto</v>
      </c>
      <c r="F17" s="8">
        <f>'[2]County Factors'!AF21</f>
        <v>0.82500000000000007</v>
      </c>
    </row>
    <row r="18" spans="1:6" x14ac:dyDescent="0.4">
      <c r="A18" s="4">
        <f>[2]Premiums!A22</f>
        <v>14</v>
      </c>
      <c r="B18" s="5">
        <f>[2]Premiums!I22</f>
        <v>1822.0180000000003</v>
      </c>
      <c r="C18" s="5">
        <f>[2]Premiums!J22</f>
        <v>1822.0180000000003</v>
      </c>
      <c r="D18" s="6"/>
      <c r="E18" s="7" t="str">
        <f>'[2]County Factors'!A22</f>
        <v>Dixie</v>
      </c>
      <c r="F18" s="8">
        <f>'[2]County Factors'!AF22</f>
        <v>0.59400000000000008</v>
      </c>
    </row>
    <row r="19" spans="1:6" x14ac:dyDescent="0.4">
      <c r="A19" s="4">
        <f>[2]Premiums!A23</f>
        <v>15</v>
      </c>
      <c r="B19" s="5">
        <f>[2]Premiums!I23</f>
        <v>1822.0180000000003</v>
      </c>
      <c r="C19" s="5">
        <f>[2]Premiums!J23</f>
        <v>1822.0180000000003</v>
      </c>
      <c r="D19" s="6"/>
      <c r="E19" s="7" t="str">
        <f>'[2]County Factors'!A23</f>
        <v>Duval</v>
      </c>
      <c r="F19" s="8">
        <f>'[2]County Factors'!AF23</f>
        <v>0.80100000000000005</v>
      </c>
    </row>
    <row r="20" spans="1:6" x14ac:dyDescent="0.4">
      <c r="A20" s="4">
        <f>[2]Premiums!A24</f>
        <v>16</v>
      </c>
      <c r="B20" s="5">
        <f>[2]Premiums!I24</f>
        <v>1822.0180000000003</v>
      </c>
      <c r="C20" s="5">
        <f>[2]Premiums!J24</f>
        <v>1822.0180000000003</v>
      </c>
      <c r="D20" s="6"/>
      <c r="E20" s="7" t="str">
        <f>'[2]County Factors'!A24</f>
        <v>Escambia</v>
      </c>
      <c r="F20" s="8">
        <f>'[2]County Factors'!AF24</f>
        <v>0.80300000000000005</v>
      </c>
    </row>
    <row r="21" spans="1:6" x14ac:dyDescent="0.4">
      <c r="A21" s="4">
        <f>[2]Premiums!A25</f>
        <v>17</v>
      </c>
      <c r="B21" s="5">
        <f>[2]Premiums!I25</f>
        <v>1822.0180000000003</v>
      </c>
      <c r="C21" s="5">
        <f>[2]Premiums!J25</f>
        <v>1822.0180000000003</v>
      </c>
      <c r="D21" s="6"/>
      <c r="E21" s="7" t="str">
        <f>'[2]County Factors'!A25</f>
        <v>Flagler</v>
      </c>
      <c r="F21" s="8">
        <f>'[2]County Factors'!AF25</f>
        <v>0.73799999999999999</v>
      </c>
    </row>
    <row r="22" spans="1:6" x14ac:dyDescent="0.4">
      <c r="A22" s="4">
        <f>[2]Premiums!A26</f>
        <v>18</v>
      </c>
      <c r="B22" s="5">
        <f>[2]Premiums!I26</f>
        <v>2101.1204142353531</v>
      </c>
      <c r="C22" s="5">
        <f>[2]Premiums!J26</f>
        <v>2552.922</v>
      </c>
      <c r="D22" s="6"/>
      <c r="E22" s="7" t="str">
        <f>'[2]County Factors'!A26</f>
        <v>Franklin</v>
      </c>
      <c r="F22" s="8">
        <f>'[2]County Factors'!AF26</f>
        <v>0.79200000000000004</v>
      </c>
    </row>
    <row r="23" spans="1:6" x14ac:dyDescent="0.4">
      <c r="A23" s="4">
        <f>[2]Premiums!A27</f>
        <v>19</v>
      </c>
      <c r="B23" s="5">
        <f>[2]Premiums!I27</f>
        <v>2255.9485206841896</v>
      </c>
      <c r="C23" s="5">
        <f>[2]Premiums!J27</f>
        <v>2584.5</v>
      </c>
      <c r="D23" s="6"/>
      <c r="E23" s="7" t="str">
        <f>'[2]County Factors'!A27</f>
        <v>Gadsden</v>
      </c>
      <c r="F23" s="8">
        <f>'[2]County Factors'!AF27</f>
        <v>0.79200000000000004</v>
      </c>
    </row>
    <row r="24" spans="1:6" x14ac:dyDescent="0.4">
      <c r="A24" s="4">
        <f>[2]Premiums!A28</f>
        <v>20</v>
      </c>
      <c r="B24" s="5">
        <f>[2]Premiums!I28</f>
        <v>2300.6242128785793</v>
      </c>
      <c r="C24" s="5">
        <f>[2]Premiums!J28</f>
        <v>2619.585</v>
      </c>
      <c r="D24" s="6"/>
      <c r="E24" s="7" t="str">
        <f>'[2]County Factors'!A28</f>
        <v>Gilchrist</v>
      </c>
      <c r="F24" s="8">
        <f>'[2]County Factors'!AF28</f>
        <v>0.63900000000000001</v>
      </c>
    </row>
    <row r="25" spans="1:6" x14ac:dyDescent="0.4">
      <c r="A25" s="4">
        <f>[2]Premiums!A29</f>
        <v>21</v>
      </c>
      <c r="B25" s="5">
        <f>[2]Premiums!I29</f>
        <v>2316.2660668582298</v>
      </c>
      <c r="C25" s="5">
        <f>[2]Premiums!J29</f>
        <v>2647.6560000000004</v>
      </c>
      <c r="D25" s="6"/>
      <c r="E25" s="7" t="str">
        <f>'[2]County Factors'!A29</f>
        <v>Glades</v>
      </c>
      <c r="F25" s="8">
        <f>'[2]County Factors'!AF29</f>
        <v>1.0230000000000001</v>
      </c>
    </row>
    <row r="26" spans="1:6" x14ac:dyDescent="0.4">
      <c r="A26" s="4">
        <f>[2]Premiums!A30</f>
        <v>22</v>
      </c>
      <c r="B26" s="5">
        <f>[2]Premiums!I30</f>
        <v>2316.9035211378609</v>
      </c>
      <c r="C26" s="5">
        <f>[2]Premiums!J30</f>
        <v>2668.7069999999999</v>
      </c>
      <c r="D26" s="6"/>
      <c r="E26" s="7" t="str">
        <f>'[2]County Factors'!A30</f>
        <v>Gulf</v>
      </c>
      <c r="F26" s="8">
        <f>'[2]County Factors'!AF30</f>
        <v>0.68054821819559819</v>
      </c>
    </row>
    <row r="27" spans="1:6" x14ac:dyDescent="0.4">
      <c r="A27" s="4">
        <f>[2]Premiums!A31</f>
        <v>23</v>
      </c>
      <c r="B27" s="5">
        <f>[2]Premiums!I31</f>
        <v>2301.1741223297104</v>
      </c>
      <c r="C27" s="5">
        <f>[2]Premiums!J31</f>
        <v>2678.0609999999997</v>
      </c>
      <c r="D27" s="6"/>
      <c r="E27" s="7" t="str">
        <f>'[2]County Factors'!A31</f>
        <v>Hamilton</v>
      </c>
      <c r="F27" s="8">
        <f>'[2]County Factors'!AF31</f>
        <v>0.68762554153624911</v>
      </c>
    </row>
    <row r="28" spans="1:6" x14ac:dyDescent="0.4">
      <c r="A28" s="4">
        <f>[2]Premiums!A32</f>
        <v>24</v>
      </c>
      <c r="B28" s="5">
        <f>[2]Premiums!I32</f>
        <v>2332.0618453514976</v>
      </c>
      <c r="C28" s="5">
        <f>[2]Premiums!J32</f>
        <v>2696.7719999999999</v>
      </c>
      <c r="D28" s="6"/>
      <c r="E28" s="7" t="str">
        <f>'[2]County Factors'!A32</f>
        <v>Hardee</v>
      </c>
      <c r="F28" s="8">
        <f>'[2]County Factors'!AF32</f>
        <v>0.8580000000000001</v>
      </c>
    </row>
    <row r="29" spans="1:6" x14ac:dyDescent="0.4">
      <c r="A29" s="4">
        <f>[2]Premiums!A33</f>
        <v>25</v>
      </c>
      <c r="B29" s="5">
        <f>[2]Premiums!I33</f>
        <v>2414.6615073335165</v>
      </c>
      <c r="C29" s="5">
        <f>[2]Premiums!J33</f>
        <v>2749.4670000000001</v>
      </c>
      <c r="D29" s="6"/>
      <c r="E29" s="7" t="str">
        <f>'[2]County Factors'!A33</f>
        <v>Hendry</v>
      </c>
      <c r="F29" s="8">
        <f>'[2]County Factors'!AF33</f>
        <v>0.82800000000000007</v>
      </c>
    </row>
    <row r="30" spans="1:6" x14ac:dyDescent="0.4">
      <c r="A30" s="4">
        <f>[2]Premiums!A34</f>
        <v>26</v>
      </c>
      <c r="B30" s="5">
        <f>[2]Premiums!I34</f>
        <v>2516.2166188183087</v>
      </c>
      <c r="C30" s="5">
        <f>[2]Premiums!J34</f>
        <v>2835.2580000000003</v>
      </c>
      <c r="D30" s="6"/>
      <c r="E30" s="7" t="str">
        <f>'[2]County Factors'!A34</f>
        <v>Hernando</v>
      </c>
      <c r="F30" s="8">
        <f>'[2]County Factors'!AF34</f>
        <v>0.73408171384266019</v>
      </c>
    </row>
    <row r="31" spans="1:6" x14ac:dyDescent="0.4">
      <c r="A31" s="4">
        <f>[2]Premiums!A35</f>
        <v>27</v>
      </c>
      <c r="B31" s="5">
        <f>[2]Premiums!I35</f>
        <v>2566.9444732359175</v>
      </c>
      <c r="C31" s="5">
        <f>[2]Premiums!J35</f>
        <v>2948.6400000000008</v>
      </c>
      <c r="D31" s="6"/>
      <c r="E31" s="7" t="str">
        <f>'[2]County Factors'!A35</f>
        <v>Highlands</v>
      </c>
      <c r="F31" s="8">
        <f>'[2]County Factors'!AF35</f>
        <v>0.80300000000000005</v>
      </c>
    </row>
    <row r="32" spans="1:6" x14ac:dyDescent="0.4">
      <c r="A32" s="4">
        <f>[2]Premiums!A36</f>
        <v>28</v>
      </c>
      <c r="B32" s="5">
        <f>[2]Premiums!I36</f>
        <v>2659.9938089990474</v>
      </c>
      <c r="C32" s="5">
        <f>[2]Premiums!J36</f>
        <v>3066.5580000000004</v>
      </c>
      <c r="D32" s="6"/>
      <c r="E32" s="7" t="str">
        <f>'[2]County Factors'!A36</f>
        <v>Hillsborough</v>
      </c>
      <c r="F32" s="8">
        <f>'[2]County Factors'!AF36</f>
        <v>0.81908848543873591</v>
      </c>
    </row>
    <row r="33" spans="1:6" x14ac:dyDescent="0.4">
      <c r="A33" s="4">
        <f>[2]Premiums!A37</f>
        <v>29</v>
      </c>
      <c r="B33" s="5">
        <f>[2]Premiums!I37</f>
        <v>2651.7184570565105</v>
      </c>
      <c r="C33" s="5">
        <f>[2]Premiums!J37</f>
        <v>3189.1889999999999</v>
      </c>
      <c r="D33" s="6"/>
      <c r="E33" s="7" t="str">
        <f>'[2]County Factors'!A37</f>
        <v>Holmes</v>
      </c>
      <c r="F33" s="8">
        <f>'[2]County Factors'!AF37</f>
        <v>0.79200000000000004</v>
      </c>
    </row>
    <row r="34" spans="1:6" x14ac:dyDescent="0.4">
      <c r="A34" s="4">
        <f>[2]Premiums!A38</f>
        <v>30</v>
      </c>
      <c r="B34" s="5">
        <f>[2]Premiums!I38</f>
        <v>2685.4748021861874</v>
      </c>
      <c r="C34" s="5">
        <f>[2]Premiums!J38</f>
        <v>3316.7249999999999</v>
      </c>
      <c r="D34" s="6"/>
      <c r="E34" s="7" t="str">
        <f>'[2]County Factors'!A38</f>
        <v>Indian River</v>
      </c>
      <c r="F34" s="8">
        <f>'[2]County Factors'!AF38</f>
        <v>0.95700000000000007</v>
      </c>
    </row>
    <row r="35" spans="1:6" x14ac:dyDescent="0.4">
      <c r="A35" s="4">
        <f>[2]Premiums!A39</f>
        <v>31</v>
      </c>
      <c r="B35" s="5">
        <f>[2]Premiums!I39</f>
        <v>2680.1160687484157</v>
      </c>
      <c r="C35" s="5">
        <f>[2]Premiums!J39</f>
        <v>3449.3580000000002</v>
      </c>
      <c r="D35" s="6"/>
      <c r="E35" s="7" t="str">
        <f>'[2]County Factors'!A39</f>
        <v>Jackson</v>
      </c>
      <c r="F35" s="8">
        <f>'[2]County Factors'!AF39</f>
        <v>0.81400000000000006</v>
      </c>
    </row>
    <row r="36" spans="1:6" x14ac:dyDescent="0.4">
      <c r="A36" s="4">
        <f>[2]Premiums!A40</f>
        <v>32</v>
      </c>
      <c r="B36" s="5">
        <f>[2]Premiums!I40</f>
        <v>2755.40618299072</v>
      </c>
      <c r="C36" s="5">
        <f>[2]Premiums!J40</f>
        <v>3587.2980000000002</v>
      </c>
      <c r="D36" s="6"/>
      <c r="E36" s="7" t="str">
        <f>'[2]County Factors'!A40</f>
        <v>Jefferson</v>
      </c>
      <c r="F36" s="8">
        <f>'[2]County Factors'!AF40</f>
        <v>0.79200000000000004</v>
      </c>
    </row>
    <row r="37" spans="1:6" x14ac:dyDescent="0.4">
      <c r="A37" s="4">
        <f>[2]Premiums!A41</f>
        <v>33</v>
      </c>
      <c r="B37" s="5">
        <f>[2]Premiums!I41</f>
        <v>2795.9975980626095</v>
      </c>
      <c r="C37" s="5">
        <f>[2]Premiums!J41</f>
        <v>3730.7520000000004</v>
      </c>
      <c r="D37" s="6"/>
      <c r="E37" s="7" t="str">
        <f>'[2]County Factors'!A41</f>
        <v>Lafayette</v>
      </c>
      <c r="F37" s="8">
        <f>'[2]County Factors'!AF41</f>
        <v>0.80027049884876489</v>
      </c>
    </row>
    <row r="38" spans="1:6" x14ac:dyDescent="0.4">
      <c r="A38" s="4">
        <f>[2]Premiums!A42</f>
        <v>34</v>
      </c>
      <c r="B38" s="5">
        <f>[2]Premiums!I42</f>
        <v>2862.7112977140473</v>
      </c>
      <c r="C38" s="5">
        <f>[2]Premiums!J42</f>
        <v>3879.9449999999997</v>
      </c>
      <c r="D38" s="6"/>
      <c r="E38" s="7" t="str">
        <f>'[2]County Factors'!A42</f>
        <v>Lake</v>
      </c>
      <c r="F38" s="8">
        <f>'[2]County Factors'!AF42</f>
        <v>0.77400000000000002</v>
      </c>
    </row>
    <row r="39" spans="1:6" x14ac:dyDescent="0.4">
      <c r="A39" s="4">
        <f>[2]Premiums!A43</f>
        <v>35</v>
      </c>
      <c r="B39" s="5">
        <f>[2]Premiums!I43</f>
        <v>2953.2532251128073</v>
      </c>
      <c r="C39" s="5">
        <f>[2]Premiums!J43</f>
        <v>4033.0349999999999</v>
      </c>
      <c r="D39" s="6"/>
      <c r="E39" s="7" t="str">
        <f>'[2]County Factors'!A43</f>
        <v>Lee</v>
      </c>
      <c r="F39" s="8">
        <f>'[2]County Factors'!AF43</f>
        <v>0.82800000000000007</v>
      </c>
    </row>
    <row r="40" spans="1:6" x14ac:dyDescent="0.4">
      <c r="A40" s="4">
        <f>[2]Premiums!A44</f>
        <v>36</v>
      </c>
      <c r="B40" s="5">
        <f>[2]Premiums!I44</f>
        <v>3115.974574197015</v>
      </c>
      <c r="C40" s="5">
        <f>[2]Premiums!J44</f>
        <v>4184.6939999999995</v>
      </c>
      <c r="D40" s="6"/>
      <c r="E40" s="7" t="str">
        <f>'[2]County Factors'!A44</f>
        <v>Leon</v>
      </c>
      <c r="F40" s="8">
        <f>'[2]County Factors'!AF44</f>
        <v>0.82500000000000007</v>
      </c>
    </row>
    <row r="41" spans="1:6" x14ac:dyDescent="0.4">
      <c r="A41" s="4">
        <f>[2]Premiums!A45</f>
        <v>37</v>
      </c>
      <c r="B41" s="5">
        <f>[2]Premiums!I45</f>
        <v>3271.3832331412518</v>
      </c>
      <c r="C41" s="5">
        <f>[2]Premiums!J45</f>
        <v>4340.13</v>
      </c>
      <c r="D41" s="6"/>
      <c r="E41" s="7" t="str">
        <f>'[2]County Factors'!A45</f>
        <v>Levy</v>
      </c>
      <c r="F41" s="8">
        <f>'[2]County Factors'!AF45</f>
        <v>0.83600000000000008</v>
      </c>
    </row>
    <row r="42" spans="1:6" x14ac:dyDescent="0.4">
      <c r="A42" s="4">
        <f>[2]Premiums!A46</f>
        <v>38</v>
      </c>
      <c r="B42" s="5">
        <f>[2]Premiums!I46</f>
        <v>3380.2835142499248</v>
      </c>
      <c r="C42" s="5">
        <f>[2]Premiums!J46</f>
        <v>4501.3379999999997</v>
      </c>
      <c r="D42" s="6"/>
      <c r="E42" s="7" t="str">
        <f>'[2]County Factors'!A46</f>
        <v>Liberty</v>
      </c>
      <c r="F42" s="8">
        <f>'[2]County Factors'!AF46</f>
        <v>0.79200000000000004</v>
      </c>
    </row>
    <row r="43" spans="1:6" x14ac:dyDescent="0.4">
      <c r="A43" s="4">
        <f>[2]Premiums!A47</f>
        <v>39</v>
      </c>
      <c r="B43" s="5">
        <f>[2]Premiums!I47</f>
        <v>3603.3633362638579</v>
      </c>
      <c r="C43" s="5">
        <f>[2]Premiums!J47</f>
        <v>4668.5340000000006</v>
      </c>
      <c r="D43" s="6"/>
      <c r="E43" s="7" t="str">
        <f>'[2]County Factors'!A47</f>
        <v>Madison</v>
      </c>
      <c r="F43" s="8">
        <f>'[2]County Factors'!AF47</f>
        <v>0.82500000000000007</v>
      </c>
    </row>
    <row r="44" spans="1:6" x14ac:dyDescent="0.4">
      <c r="A44" s="4">
        <f>[2]Premiums!A48</f>
        <v>40</v>
      </c>
      <c r="B44" s="5">
        <f>[2]Premiums!I48</f>
        <v>3726.6473722176429</v>
      </c>
      <c r="C44" s="5">
        <f>[2]Premiums!J48</f>
        <v>4841.9430000000002</v>
      </c>
      <c r="D44" s="6"/>
      <c r="E44" s="7" t="str">
        <f>'[2]County Factors'!A48</f>
        <v>Manatee</v>
      </c>
      <c r="F44" s="8">
        <f>'[2]County Factors'!AF48</f>
        <v>0.94600000000000006</v>
      </c>
    </row>
    <row r="45" spans="1:6" x14ac:dyDescent="0.4">
      <c r="A45" s="4">
        <f>[2]Premiums!A49</f>
        <v>41</v>
      </c>
      <c r="B45" s="5">
        <f>[2]Premiums!I49</f>
        <v>3882.8242257716374</v>
      </c>
      <c r="C45" s="5">
        <f>[2]Premiums!J49</f>
        <v>5021.7930000000006</v>
      </c>
      <c r="D45" s="6"/>
      <c r="E45" s="7" t="str">
        <f>'[2]County Factors'!A49</f>
        <v>Marion</v>
      </c>
      <c r="F45" s="8">
        <f>'[2]County Factors'!AF49</f>
        <v>0.73859750411738745</v>
      </c>
    </row>
    <row r="46" spans="1:6" x14ac:dyDescent="0.4">
      <c r="A46" s="4">
        <f>[2]Premiums!A50</f>
        <v>42</v>
      </c>
      <c r="B46" s="5">
        <f>[2]Premiums!I50</f>
        <v>4096.9606131312348</v>
      </c>
      <c r="C46" s="5">
        <f>[2]Premiums!J50</f>
        <v>5208.3210000000008</v>
      </c>
      <c r="D46" s="6"/>
      <c r="E46" s="7" t="str">
        <f>'[2]County Factors'!A50</f>
        <v>Martin</v>
      </c>
      <c r="F46" s="8">
        <f>'[2]County Factors'!AF50</f>
        <v>0.97900000000000009</v>
      </c>
    </row>
    <row r="47" spans="1:6" x14ac:dyDescent="0.4">
      <c r="A47" s="4">
        <f>[2]Premiums!A51</f>
        <v>43</v>
      </c>
      <c r="B47" s="5">
        <f>[2]Premiums!I51</f>
        <v>4327.5400154767167</v>
      </c>
      <c r="C47" s="5">
        <f>[2]Premiums!J51</f>
        <v>5401.7759999999998</v>
      </c>
      <c r="D47" s="6"/>
      <c r="E47" s="7" t="str">
        <f>'[2]County Factors'!A51</f>
        <v>Monroe</v>
      </c>
      <c r="F47" s="8">
        <f>'[2]County Factors'!AF51</f>
        <v>1.1160000000000001</v>
      </c>
    </row>
    <row r="48" spans="1:6" x14ac:dyDescent="0.4">
      <c r="A48" s="4">
        <f>[2]Premiums!A52</f>
        <v>44</v>
      </c>
      <c r="B48" s="5">
        <f>[2]Premiums!I52</f>
        <v>4756.9964548310245</v>
      </c>
      <c r="C48" s="5">
        <f>[2]Premiums!J52</f>
        <v>5602.4160000000002</v>
      </c>
      <c r="D48" s="6"/>
      <c r="E48" s="7" t="str">
        <f>'[2]County Factors'!A52</f>
        <v>Nassau</v>
      </c>
      <c r="F48" s="8">
        <f>'[2]County Factors'!AF52</f>
        <v>0.72900000000000009</v>
      </c>
    </row>
    <row r="49" spans="1:6" x14ac:dyDescent="0.4">
      <c r="A49" s="4">
        <f>[2]Premiums!A53</f>
        <v>45</v>
      </c>
      <c r="B49" s="5">
        <f>[2]Premiums!I53</f>
        <v>4794.193275364737</v>
      </c>
      <c r="C49" s="5">
        <f>[2]Premiums!J53</f>
        <v>5807.9340000000002</v>
      </c>
      <c r="D49" s="6"/>
      <c r="E49" s="7" t="str">
        <f>'[2]County Factors'!A53</f>
        <v>Okaloosa</v>
      </c>
      <c r="F49" s="8">
        <f>'[2]County Factors'!AF53</f>
        <v>0.88000000000000012</v>
      </c>
    </row>
    <row r="50" spans="1:6" x14ac:dyDescent="0.4">
      <c r="A50" s="4">
        <f>[2]Premiums!A54</f>
        <v>46</v>
      </c>
      <c r="B50" s="5">
        <f>[2]Premiums!I54</f>
        <v>4888.0571933387564</v>
      </c>
      <c r="C50" s="5">
        <f>[2]Premiums!J54</f>
        <v>5932.0140000000001</v>
      </c>
      <c r="D50" s="6"/>
      <c r="E50" s="7" t="str">
        <f>'[2]County Factors'!A54</f>
        <v>Okeechobee</v>
      </c>
      <c r="F50" s="8">
        <f>'[2]County Factors'!AF54</f>
        <v>0.9694075686507595</v>
      </c>
    </row>
    <row r="51" spans="1:6" x14ac:dyDescent="0.4">
      <c r="A51" s="4">
        <f>[2]Premiums!A55</f>
        <v>47</v>
      </c>
      <c r="B51" s="5">
        <f>[2]Premiums!I55</f>
        <v>5016.112455182647</v>
      </c>
      <c r="C51" s="5">
        <f>[2]Premiums!J55</f>
        <v>6057.8519999999999</v>
      </c>
      <c r="D51" s="6"/>
      <c r="E51" s="7" t="str">
        <f>'[2]County Factors'!A55</f>
        <v>Orange</v>
      </c>
      <c r="F51" s="8">
        <f>'[2]County Factors'!AF55</f>
        <v>0.77400000000000002</v>
      </c>
    </row>
    <row r="52" spans="1:6" x14ac:dyDescent="0.4">
      <c r="A52" s="4">
        <f>[2]Premiums!A56</f>
        <v>48</v>
      </c>
      <c r="B52" s="5">
        <f>[2]Premiums!I56</f>
        <v>5420.4023332541756</v>
      </c>
      <c r="C52" s="5">
        <f>[2]Premiums!J56</f>
        <v>6186.357</v>
      </c>
      <c r="D52" s="6"/>
      <c r="E52" s="7" t="str">
        <f>'[2]County Factors'!A56</f>
        <v>Osceola</v>
      </c>
      <c r="F52" s="8">
        <f>'[2]County Factors'!AF56</f>
        <v>0.77400000000000002</v>
      </c>
    </row>
    <row r="53" spans="1:6" x14ac:dyDescent="0.4">
      <c r="A53" s="4">
        <f>[2]Premiums!A57</f>
        <v>49</v>
      </c>
      <c r="B53" s="5">
        <f>[2]Premiums!I57</f>
        <v>5790.079676984089</v>
      </c>
      <c r="C53" s="5">
        <f>[2]Premiums!J57</f>
        <v>6317.5860000000002</v>
      </c>
      <c r="D53" s="6"/>
      <c r="E53" s="7" t="str">
        <f>'[2]County Factors'!A57</f>
        <v>Palm Beach</v>
      </c>
      <c r="F53" s="8">
        <f>'[2]County Factors'!AF57</f>
        <v>1</v>
      </c>
    </row>
    <row r="54" spans="1:6" x14ac:dyDescent="0.4">
      <c r="A54" s="4">
        <f>[2]Premiums!A58</f>
        <v>50</v>
      </c>
      <c r="B54" s="5">
        <f>[2]Premiums!I58</f>
        <v>6172.0256768251384</v>
      </c>
      <c r="C54" s="5">
        <f>[2]Premiums!J58</f>
        <v>6451.5990000000011</v>
      </c>
      <c r="D54" s="6"/>
      <c r="E54" s="7" t="str">
        <f>'[2]County Factors'!A58</f>
        <v>Pasco</v>
      </c>
      <c r="F54" s="8">
        <f>'[2]County Factors'!AF58</f>
        <v>0.77400000000000002</v>
      </c>
    </row>
    <row r="55" spans="1:6" x14ac:dyDescent="0.4">
      <c r="A55" s="4">
        <f>[2]Premiums!A59</f>
        <v>51</v>
      </c>
      <c r="B55" s="5">
        <f>[2]Premiums!I59</f>
        <v>6477.3373240686233</v>
      </c>
      <c r="C55" s="5">
        <f>[2]Premiums!J59</f>
        <v>6588.456000000001</v>
      </c>
      <c r="D55" s="6"/>
      <c r="E55" s="7" t="str">
        <f>'[2]County Factors'!A59</f>
        <v>Pinellas</v>
      </c>
      <c r="F55" s="8">
        <f>'[2]County Factors'!AF59</f>
        <v>0.8428342701397098</v>
      </c>
    </row>
    <row r="56" spans="1:6" x14ac:dyDescent="0.4">
      <c r="A56" s="4">
        <f>[2]Premiums!A60</f>
        <v>52</v>
      </c>
      <c r="B56" s="5">
        <f>[2]Premiums!I60</f>
        <v>6846.1580588481911</v>
      </c>
      <c r="C56" s="5">
        <f>[2]Premiums!J60</f>
        <v>6728.2170000000006</v>
      </c>
      <c r="D56" s="6"/>
      <c r="E56" s="7" t="str">
        <f>'[2]County Factors'!A60</f>
        <v>Polk</v>
      </c>
      <c r="F56" s="8">
        <f>'[2]County Factors'!AF60</f>
        <v>0.88000000000000012</v>
      </c>
    </row>
    <row r="57" spans="1:6" x14ac:dyDescent="0.4">
      <c r="A57" s="4">
        <f>[2]Premiums!A61</f>
        <v>53</v>
      </c>
      <c r="B57" s="5">
        <f>[2]Premiums!I61</f>
        <v>6851.2541609679711</v>
      </c>
      <c r="C57" s="5">
        <f>[2]Premiums!J61</f>
        <v>6870.9449999999997</v>
      </c>
      <c r="D57" s="6"/>
      <c r="E57" s="7" t="str">
        <f>'[2]County Factors'!A61</f>
        <v>Putnam</v>
      </c>
      <c r="F57" s="8">
        <f>'[2]County Factors'!AF61</f>
        <v>0.82800970473719193</v>
      </c>
    </row>
    <row r="58" spans="1:6" x14ac:dyDescent="0.4">
      <c r="A58" s="4">
        <f>[2]Premiums!A62</f>
        <v>54</v>
      </c>
      <c r="B58" s="5">
        <f>[2]Premiums!I62</f>
        <v>7316.0578723320095</v>
      </c>
      <c r="C58" s="5">
        <f>[2]Premiums!J62</f>
        <v>7016.7</v>
      </c>
      <c r="D58" s="6"/>
      <c r="E58" s="7" t="str">
        <f>'[2]County Factors'!A62</f>
        <v>St. Johns</v>
      </c>
      <c r="F58" s="8">
        <f>'[2]County Factors'!AF62</f>
        <v>0.80300000000000005</v>
      </c>
    </row>
    <row r="59" spans="1:6" x14ac:dyDescent="0.4">
      <c r="A59" s="4">
        <f>[2]Premiums!A63</f>
        <v>55</v>
      </c>
      <c r="B59" s="5">
        <f>[2]Premiums!I63</f>
        <v>7754.2995905774269</v>
      </c>
      <c r="C59" s="5">
        <f>[2]Premiums!J63</f>
        <v>7167.9839999999995</v>
      </c>
      <c r="D59" s="6"/>
      <c r="E59" s="7" t="str">
        <f>'[2]County Factors'!A63</f>
        <v>St. Lucie</v>
      </c>
      <c r="F59" s="8">
        <f>'[2]County Factors'!AF63</f>
        <v>0.84599999999999997</v>
      </c>
    </row>
    <row r="60" spans="1:6" x14ac:dyDescent="0.4">
      <c r="A60" s="4">
        <f>[2]Premiums!A64</f>
        <v>56</v>
      </c>
      <c r="B60" s="5">
        <f>[2]Premiums!I64</f>
        <v>8431.1842267727061</v>
      </c>
      <c r="C60" s="5">
        <f>[2]Premiums!J64</f>
        <v>7324.9679999999998</v>
      </c>
      <c r="D60" s="6"/>
      <c r="E60" s="7" t="str">
        <f>'[2]County Factors'!A64</f>
        <v>Santa Rosa</v>
      </c>
      <c r="F60" s="8">
        <f>'[2]County Factors'!AF64</f>
        <v>0.80300000000000005</v>
      </c>
    </row>
    <row r="61" spans="1:6" x14ac:dyDescent="0.4">
      <c r="A61" s="4">
        <f>[2]Premiums!A65</f>
        <v>57</v>
      </c>
      <c r="B61" s="5">
        <f>[2]Premiums!I65</f>
        <v>8705.5015505843949</v>
      </c>
      <c r="C61" s="5">
        <f>[2]Premiums!J65</f>
        <v>7540.3882576511851</v>
      </c>
      <c r="D61" s="6"/>
      <c r="E61" s="7" t="str">
        <f>'[2]County Factors'!A65</f>
        <v>Sarasota</v>
      </c>
      <c r="F61" s="8">
        <f>'[2]County Factors'!AF65</f>
        <v>0.79200000000000004</v>
      </c>
    </row>
    <row r="62" spans="1:6" x14ac:dyDescent="0.4">
      <c r="A62" s="4">
        <f>[2]Premiums!A66</f>
        <v>58</v>
      </c>
      <c r="B62" s="5">
        <f>[2]Premiums!I66</f>
        <v>9007.9594570599238</v>
      </c>
      <c r="C62" s="5">
        <f>[2]Premiums!J66</f>
        <v>7800.9998436629903</v>
      </c>
      <c r="D62" s="6"/>
      <c r="E62" s="7" t="str">
        <f>'[2]County Factors'!A66</f>
        <v>Seminole</v>
      </c>
      <c r="F62" s="8">
        <f>'[2]County Factors'!AF66</f>
        <v>0.78300000000000003</v>
      </c>
    </row>
    <row r="63" spans="1:6" x14ac:dyDescent="0.4">
      <c r="A63" s="4">
        <f>[2]Premiums!A67</f>
        <v>59</v>
      </c>
      <c r="B63" s="5">
        <f>[2]Premiums!I67</f>
        <v>9201.6519881615059</v>
      </c>
      <c r="C63" s="5">
        <f>[2]Premiums!J67</f>
        <v>8138.1291944399663</v>
      </c>
      <c r="D63" s="6"/>
      <c r="E63" s="7" t="str">
        <f>'[2]County Factors'!A67</f>
        <v>Sumter</v>
      </c>
      <c r="F63" s="8">
        <f>'[2]County Factors'!AF67</f>
        <v>0.69300000000000006</v>
      </c>
    </row>
    <row r="64" spans="1:6" x14ac:dyDescent="0.4">
      <c r="A64" s="4">
        <f>[2]Premiums!A68</f>
        <v>60</v>
      </c>
      <c r="B64" s="5">
        <f>[2]Premiums!I68</f>
        <v>9454.8716391955968</v>
      </c>
      <c r="C64" s="5">
        <f>[2]Premiums!J68</f>
        <v>8650.5753426095198</v>
      </c>
      <c r="D64" s="6"/>
      <c r="E64" s="7" t="str">
        <f>'[2]County Factors'!A68</f>
        <v>Suwannee</v>
      </c>
      <c r="F64" s="8">
        <f>'[2]County Factors'!AF68</f>
        <v>0.70200000000000007</v>
      </c>
    </row>
    <row r="65" spans="1:6" x14ac:dyDescent="0.4">
      <c r="A65" s="4">
        <f>[2]Premiums!A69</f>
        <v>61</v>
      </c>
      <c r="B65" s="5">
        <f>[2]Premiums!I69</f>
        <v>9766.357396060368</v>
      </c>
      <c r="C65" s="5">
        <f>[2]Premiums!J69</f>
        <v>9081.3396449162155</v>
      </c>
      <c r="D65" s="6"/>
      <c r="E65" s="7" t="str">
        <f>'[2]County Factors'!A69</f>
        <v>Taylor</v>
      </c>
      <c r="F65" s="8">
        <f>'[2]County Factors'!AF69</f>
        <v>0.82500000000000007</v>
      </c>
    </row>
    <row r="66" spans="1:6" x14ac:dyDescent="0.4">
      <c r="A66" s="4">
        <f>[2]Premiums!A70</f>
        <v>62</v>
      </c>
      <c r="B66" s="5">
        <f>[2]Premiums!I70</f>
        <v>10150.362864958784</v>
      </c>
      <c r="C66" s="5">
        <f>[2]Premiums!J70</f>
        <v>9464.9129009345506</v>
      </c>
      <c r="D66" s="6"/>
      <c r="E66" s="7" t="str">
        <f>'[2]County Factors'!A70</f>
        <v>Union</v>
      </c>
      <c r="F66" s="8">
        <f>'[2]County Factors'!AF70</f>
        <v>0.67500000000000004</v>
      </c>
    </row>
    <row r="67" spans="1:6" x14ac:dyDescent="0.4">
      <c r="A67" s="4">
        <f>[2]Premiums!A71</f>
        <v>63</v>
      </c>
      <c r="B67" s="5">
        <f>[2]Premiums!I71</f>
        <v>10491.888000000001</v>
      </c>
      <c r="C67" s="5">
        <f>[2]Premiums!J71</f>
        <v>9722.5053095855346</v>
      </c>
      <c r="D67" s="6"/>
      <c r="E67" s="7" t="str">
        <f>'[2]County Factors'!A71</f>
        <v>Volusia</v>
      </c>
      <c r="F67" s="8">
        <f>'[2]County Factors'!AF71</f>
        <v>0.78300000000000003</v>
      </c>
    </row>
    <row r="68" spans="1:6" x14ac:dyDescent="0.4">
      <c r="A68" s="4">
        <f>[2]Premiums!A72</f>
        <v>64</v>
      </c>
      <c r="B68" s="5">
        <f>[2]Premiums!I72</f>
        <v>10812.395000000002</v>
      </c>
      <c r="C68" s="5">
        <f>[2]Premiums!J72</f>
        <v>9817.0717653113206</v>
      </c>
      <c r="D68" s="6"/>
      <c r="E68" s="7" t="str">
        <f>'[2]County Factors'!A72</f>
        <v>Wakulla</v>
      </c>
      <c r="F68" s="8">
        <f>'[2]County Factors'!AF72</f>
        <v>0.67541314585426526</v>
      </c>
    </row>
    <row r="69" spans="1:6" x14ac:dyDescent="0.4">
      <c r="A69" s="4">
        <f>[2]Premiums!A73</f>
        <v>65</v>
      </c>
      <c r="B69" s="5">
        <f>[2]Premiums!I73</f>
        <v>10994.22725003334</v>
      </c>
      <c r="C69" s="5">
        <f>[2]Premiums!J73</f>
        <v>10297.348825182675</v>
      </c>
      <c r="D69" s="6"/>
      <c r="E69" s="7" t="str">
        <f>'[2]County Factors'!A73</f>
        <v>Walton</v>
      </c>
      <c r="F69" s="8">
        <f>'[2]County Factors'!AF73</f>
        <v>0.79200000000000004</v>
      </c>
    </row>
    <row r="70" spans="1:6" x14ac:dyDescent="0.4">
      <c r="A70" s="4">
        <f>[2]Premiums!A74</f>
        <v>66</v>
      </c>
      <c r="B70" s="5">
        <f>[2]Premiums!I74</f>
        <v>11035.100478572653</v>
      </c>
      <c r="C70" s="5">
        <f>[2]Premiums!J74</f>
        <v>10683.426010710953</v>
      </c>
      <c r="D70" s="6"/>
      <c r="E70" s="7" t="str">
        <f>'[2]County Factors'!A74</f>
        <v>Washington</v>
      </c>
      <c r="F70" s="8">
        <f>'[2]County Factors'!AF74</f>
        <v>0.66600000000000004</v>
      </c>
    </row>
    <row r="71" spans="1:6" x14ac:dyDescent="0.4">
      <c r="A71" s="4">
        <f>[2]Premiums!A75</f>
        <v>67</v>
      </c>
      <c r="B71" s="5">
        <f>[2]Premiums!I75</f>
        <v>11219.493478572653</v>
      </c>
      <c r="C71" s="5">
        <f>[2]Premiums!J75</f>
        <v>11198.177666055892</v>
      </c>
    </row>
    <row r="72" spans="1:6" x14ac:dyDescent="0.4">
      <c r="A72" s="4">
        <f>[2]Premiums!A76</f>
        <v>68</v>
      </c>
      <c r="B72" s="5">
        <f>[2]Premiums!I76</f>
        <v>11507.577561872647</v>
      </c>
      <c r="C72" s="5">
        <f>[2]Premiums!J76</f>
        <v>11399.86633272256</v>
      </c>
    </row>
    <row r="73" spans="1:6" x14ac:dyDescent="0.4">
      <c r="A73" s="4">
        <f>[2]Premiums!A77</f>
        <v>69</v>
      </c>
      <c r="B73" s="5">
        <f>[2]Premiums!I77</f>
        <v>11891.847000000002</v>
      </c>
      <c r="C73" s="5">
        <f>[2]Premiums!J77</f>
        <v>11605.415999389226</v>
      </c>
    </row>
    <row r="74" spans="1:6" x14ac:dyDescent="0.4">
      <c r="A74" s="4">
        <f>[2]Premiums!A78</f>
        <v>70</v>
      </c>
      <c r="B74" s="5">
        <f>[2]Premiums!I78</f>
        <v>12098.108000000002</v>
      </c>
      <c r="C74" s="5">
        <f>[2]Premiums!J78</f>
        <v>11895.752</v>
      </c>
    </row>
    <row r="75" spans="1:6" x14ac:dyDescent="0.4">
      <c r="A75" s="4">
        <f>[2]Premiums!A79</f>
        <v>71</v>
      </c>
      <c r="B75" s="5">
        <f>[2]Premiums!I79</f>
        <v>12325.379000000001</v>
      </c>
      <c r="C75" s="5">
        <f>[2]Premiums!J79</f>
        <v>12122.594000000003</v>
      </c>
    </row>
    <row r="76" spans="1:6" x14ac:dyDescent="0.4">
      <c r="A76" s="4">
        <f>[2]Premiums!A80</f>
        <v>72</v>
      </c>
      <c r="B76" s="5">
        <f>[2]Premiums!I80</f>
        <v>12290.273377563431</v>
      </c>
      <c r="C76" s="5">
        <f>[2]Premiums!J80</f>
        <v>12352.439</v>
      </c>
    </row>
    <row r="77" spans="1:6" x14ac:dyDescent="0.4">
      <c r="A77" s="4">
        <f>[2]Premiums!A81</f>
        <v>73</v>
      </c>
      <c r="B77" s="5">
        <f>[2]Premiums!I81</f>
        <v>12298.46293705049</v>
      </c>
      <c r="C77" s="5">
        <f>[2]Premiums!J81</f>
        <v>12597.728000000001</v>
      </c>
    </row>
    <row r="78" spans="1:6" x14ac:dyDescent="0.4">
      <c r="A78" s="4">
        <f>[2]Premiums!A82</f>
        <v>74</v>
      </c>
      <c r="B78" s="5">
        <f>[2]Premiums!I82</f>
        <v>12353.558993536026</v>
      </c>
      <c r="C78" s="5">
        <f>[2]Premiums!J82</f>
        <v>12845.162</v>
      </c>
    </row>
    <row r="79" spans="1:6" x14ac:dyDescent="0.4">
      <c r="A79" s="4">
        <f>[2]Premiums!A83</f>
        <v>75</v>
      </c>
      <c r="B79" s="5">
        <f>[2]Premiums!I83</f>
        <v>12724.175856932035</v>
      </c>
      <c r="C79" s="5">
        <f>[2]Premiums!J83</f>
        <v>13102.023000000001</v>
      </c>
    </row>
    <row r="80" spans="1:6" x14ac:dyDescent="0.4">
      <c r="A80" s="4">
        <f>[2]Premiums!A84</f>
        <v>76</v>
      </c>
      <c r="B80" s="5">
        <f>[2]Premiums!I84</f>
        <v>13105.895669246391</v>
      </c>
      <c r="C80" s="5">
        <f>[2]Premiums!J84</f>
        <v>13022.713997266173</v>
      </c>
    </row>
    <row r="81" spans="1:3" x14ac:dyDescent="0.4">
      <c r="A81" s="4">
        <f>[2]Premiums!A85</f>
        <v>77</v>
      </c>
      <c r="B81" s="5">
        <f>[2]Premiums!I85</f>
        <v>13499.058851082729</v>
      </c>
      <c r="C81" s="5">
        <f>[2]Premiums!J85</f>
        <v>12980.460806796271</v>
      </c>
    </row>
    <row r="82" spans="1:3" x14ac:dyDescent="0.4">
      <c r="A82" s="4">
        <f>[2]Premiums!A86</f>
        <v>78</v>
      </c>
      <c r="B82" s="5">
        <f>[2]Premiums!I86</f>
        <v>13904.040341217769</v>
      </c>
      <c r="C82" s="5">
        <f>[2]Premiums!J86</f>
        <v>12979.048524812459</v>
      </c>
    </row>
    <row r="83" spans="1:3" x14ac:dyDescent="0.4">
      <c r="A83" s="4">
        <f>[2]Premiums!A87</f>
        <v>79</v>
      </c>
      <c r="B83" s="5">
        <f>[2]Premiums!I87</f>
        <v>14108.506954124532</v>
      </c>
      <c r="C83" s="5">
        <f>[2]Premiums!J87</f>
        <v>13169.888791319427</v>
      </c>
    </row>
  </sheetData>
  <mergeCells count="2">
    <mergeCell ref="A1:F1"/>
    <mergeCell ref="A2:F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"/>
  <sheetViews>
    <sheetView showGridLines="0" zoomScaleNormal="100" workbookViewId="0">
      <selection activeCell="A2" sqref="A2:F2"/>
    </sheetView>
  </sheetViews>
  <sheetFormatPr defaultColWidth="9.1328125" defaultRowHeight="13.9" x14ac:dyDescent="0.4"/>
  <cols>
    <col min="1" max="1" width="10" style="1" customWidth="1"/>
    <col min="2" max="2" width="15.86328125" style="1" customWidth="1"/>
    <col min="3" max="3" width="15.3984375" style="1" customWidth="1"/>
    <col min="4" max="4" width="7.3984375" style="1" customWidth="1"/>
    <col min="5" max="5" width="17" style="1" customWidth="1"/>
    <col min="6" max="6" width="15.1328125" style="1" customWidth="1"/>
    <col min="7" max="16384" width="9.1328125" style="1"/>
  </cols>
  <sheetData>
    <row r="1" spans="1:6" ht="17.649999999999999" x14ac:dyDescent="0.5">
      <c r="A1" s="9" t="s">
        <v>8</v>
      </c>
      <c r="B1" s="10"/>
      <c r="C1" s="10"/>
      <c r="D1" s="10"/>
      <c r="E1" s="10"/>
      <c r="F1" s="11"/>
    </row>
    <row r="2" spans="1:6" x14ac:dyDescent="0.4">
      <c r="A2" s="12" t="s">
        <v>0</v>
      </c>
      <c r="B2" s="13"/>
      <c r="C2" s="13"/>
      <c r="D2" s="13"/>
      <c r="E2" s="13"/>
      <c r="F2" s="14"/>
    </row>
    <row r="3" spans="1:6" x14ac:dyDescent="0.4">
      <c r="A3" s="2" t="s">
        <v>1</v>
      </c>
      <c r="B3" s="2" t="s">
        <v>2</v>
      </c>
      <c r="C3" s="2" t="s">
        <v>3</v>
      </c>
      <c r="D3" s="3"/>
      <c r="E3" s="2" t="s">
        <v>4</v>
      </c>
      <c r="F3" s="2" t="s">
        <v>5</v>
      </c>
    </row>
    <row r="4" spans="1:6" x14ac:dyDescent="0.4">
      <c r="A4" s="4">
        <f>[3]Premiums!A8</f>
        <v>0</v>
      </c>
      <c r="B4" s="5">
        <f>[3]Premiums!I8</f>
        <v>8064.3698068361191</v>
      </c>
      <c r="C4" s="5">
        <f>[3]Premiums!J8</f>
        <v>8141.0181517658211</v>
      </c>
      <c r="D4" s="6"/>
      <c r="E4" s="7" t="str">
        <f>'[3]County Factors'!A8</f>
        <v>Alachua</v>
      </c>
      <c r="F4" s="8">
        <f>'[3]County Factors'!AF8</f>
        <v>0.89100000000000001</v>
      </c>
    </row>
    <row r="5" spans="1:6" x14ac:dyDescent="0.4">
      <c r="A5" s="4">
        <f>[3]Premiums!A9</f>
        <v>1</v>
      </c>
      <c r="B5" s="5">
        <f>[3]Premiums!I9</f>
        <v>3963.2550398905523</v>
      </c>
      <c r="C5" s="5">
        <f>[3]Premiums!J9</f>
        <v>4000.9240638339234</v>
      </c>
      <c r="D5" s="6"/>
      <c r="E5" s="7" t="str">
        <f>'[3]County Factors'!A9</f>
        <v>Baker</v>
      </c>
      <c r="F5" s="8">
        <f>'[3]County Factors'!AF9</f>
        <v>1.0714512704941546</v>
      </c>
    </row>
    <row r="6" spans="1:6" x14ac:dyDescent="0.4">
      <c r="A6" s="4">
        <f>[3]Premiums!A10</f>
        <v>2</v>
      </c>
      <c r="B6" s="5">
        <f>[3]Premiums!I10</f>
        <v>3159.8834197660217</v>
      </c>
      <c r="C6" s="5">
        <f>[3]Premiums!J10</f>
        <v>3187.473032953576</v>
      </c>
      <c r="D6" s="6"/>
      <c r="E6" s="7" t="str">
        <f>'[3]County Factors'!A10</f>
        <v>Bay</v>
      </c>
      <c r="F6" s="8">
        <f>'[3]County Factors'!AF10</f>
        <v>0.81</v>
      </c>
    </row>
    <row r="7" spans="1:6" x14ac:dyDescent="0.4">
      <c r="A7" s="4">
        <f>[3]Premiums!A11</f>
        <v>3</v>
      </c>
      <c r="B7" s="5">
        <f>[3]Premiums!I11</f>
        <v>2748.9774064691715</v>
      </c>
      <c r="C7" s="5">
        <f>[3]Premiums!J11</f>
        <v>2764.0106783422684</v>
      </c>
      <c r="D7" s="6"/>
      <c r="E7" s="7" t="str">
        <f>'[3]County Factors'!A11</f>
        <v>Bradford</v>
      </c>
      <c r="F7" s="8">
        <f>'[3]County Factors'!AF11</f>
        <v>0.98294152059033091</v>
      </c>
    </row>
    <row r="8" spans="1:6" x14ac:dyDescent="0.4">
      <c r="A8" s="4">
        <f>[3]Premiums!A12</f>
        <v>4</v>
      </c>
      <c r="B8" s="5">
        <f>[3]Premiums!I12</f>
        <v>2730.5369999999998</v>
      </c>
      <c r="C8" s="5">
        <f>[3]Premiums!J12</f>
        <v>2730.5369999999998</v>
      </c>
      <c r="D8" s="6"/>
      <c r="E8" s="7" t="str">
        <f>'[3]County Factors'!A12</f>
        <v>Brevard</v>
      </c>
      <c r="F8" s="8">
        <f>'[3]County Factors'!AF12</f>
        <v>1.0010000000000001</v>
      </c>
    </row>
    <row r="9" spans="1:6" x14ac:dyDescent="0.4">
      <c r="A9" s="4">
        <f>[3]Premiums!A13</f>
        <v>5</v>
      </c>
      <c r="B9" s="5">
        <f>[3]Premiums!I13</f>
        <v>2730.5369999999998</v>
      </c>
      <c r="C9" s="5">
        <f>[3]Premiums!J13</f>
        <v>2730.5369999999998</v>
      </c>
      <c r="D9" s="6"/>
      <c r="E9" s="7" t="str">
        <f>'[3]County Factors'!A13</f>
        <v>Broward</v>
      </c>
      <c r="F9" s="8">
        <f>'[3]County Factors'!AF13</f>
        <v>1.1000000000000001</v>
      </c>
    </row>
    <row r="10" spans="1:6" x14ac:dyDescent="0.4">
      <c r="A10" s="4">
        <f>[3]Premiums!A14</f>
        <v>6</v>
      </c>
      <c r="B10" s="5">
        <f>[3]Premiums!I14</f>
        <v>2730.5369999999998</v>
      </c>
      <c r="C10" s="5">
        <f>[3]Premiums!J14</f>
        <v>2730.5369999999998</v>
      </c>
      <c r="D10" s="6"/>
      <c r="E10" s="7" t="str">
        <f>'[3]County Factors'!A14</f>
        <v>Calhoun</v>
      </c>
      <c r="F10" s="8">
        <f>'[3]County Factors'!AF14</f>
        <v>0.81</v>
      </c>
    </row>
    <row r="11" spans="1:6" x14ac:dyDescent="0.4">
      <c r="A11" s="4">
        <f>[3]Premiums!A15</f>
        <v>7</v>
      </c>
      <c r="B11" s="5">
        <f>[3]Premiums!I15</f>
        <v>2668.9650000000001</v>
      </c>
      <c r="C11" s="5">
        <f>[3]Premiums!J15</f>
        <v>2668.9650000000001</v>
      </c>
      <c r="D11" s="6"/>
      <c r="E11" s="7" t="str">
        <f>'[3]County Factors'!A15</f>
        <v>Charlotte</v>
      </c>
      <c r="F11" s="8">
        <f>'[3]County Factors'!AF15</f>
        <v>0.90165271021150217</v>
      </c>
    </row>
    <row r="12" spans="1:6" x14ac:dyDescent="0.4">
      <c r="A12" s="4">
        <f>[3]Premiums!A16</f>
        <v>8</v>
      </c>
      <c r="B12" s="5">
        <f>[3]Premiums!I16</f>
        <v>2638.1790000000001</v>
      </c>
      <c r="C12" s="5">
        <f>[3]Premiums!J16</f>
        <v>2638.1790000000001</v>
      </c>
      <c r="D12" s="6"/>
      <c r="E12" s="7" t="str">
        <f>'[3]County Factors'!A16</f>
        <v>Citrus</v>
      </c>
      <c r="F12" s="8">
        <f>'[3]County Factors'!AF16</f>
        <v>1.0120000000000002</v>
      </c>
    </row>
    <row r="13" spans="1:6" x14ac:dyDescent="0.4">
      <c r="A13" s="4">
        <f>[3]Premiums!A17</f>
        <v>9</v>
      </c>
      <c r="B13" s="5">
        <f>[3]Premiums!I17</f>
        <v>2638.1790000000001</v>
      </c>
      <c r="C13" s="5">
        <f>[3]Premiums!J17</f>
        <v>2638.1790000000001</v>
      </c>
      <c r="D13" s="6"/>
      <c r="E13" s="7" t="str">
        <f>'[3]County Factors'!A17</f>
        <v>Clay</v>
      </c>
      <c r="F13" s="8">
        <f>'[3]County Factors'!AF17</f>
        <v>0.9823073818347261</v>
      </c>
    </row>
    <row r="14" spans="1:6" x14ac:dyDescent="0.4">
      <c r="A14" s="4">
        <f>[3]Premiums!A18</f>
        <v>10</v>
      </c>
      <c r="B14" s="5">
        <f>[3]Premiums!I18</f>
        <v>2638.1790000000001</v>
      </c>
      <c r="C14" s="5">
        <f>[3]Premiums!J18</f>
        <v>2638.1790000000001</v>
      </c>
      <c r="D14" s="6"/>
      <c r="E14" s="7" t="str">
        <f>'[3]County Factors'!A18</f>
        <v>Collier</v>
      </c>
      <c r="F14" s="8">
        <f>'[3]County Factors'!AF18</f>
        <v>0.97044302335889954</v>
      </c>
    </row>
    <row r="15" spans="1:6" x14ac:dyDescent="0.4">
      <c r="A15" s="4">
        <f>[3]Premiums!A19</f>
        <v>11</v>
      </c>
      <c r="B15" s="5">
        <f>[3]Premiums!I19</f>
        <v>2638.1790000000001</v>
      </c>
      <c r="C15" s="5">
        <f>[3]Premiums!J19</f>
        <v>2638.1790000000001</v>
      </c>
      <c r="D15" s="6"/>
      <c r="E15" s="7" t="str">
        <f>'[3]County Factors'!A19</f>
        <v>Columbia</v>
      </c>
      <c r="F15" s="8">
        <f>'[3]County Factors'!AF19</f>
        <v>0.93600000000000005</v>
      </c>
    </row>
    <row r="16" spans="1:6" x14ac:dyDescent="0.4">
      <c r="A16" s="4">
        <f>[3]Premiums!A20</f>
        <v>12</v>
      </c>
      <c r="B16" s="5">
        <f>[3]Premiums!I20</f>
        <v>2691.7530000000002</v>
      </c>
      <c r="C16" s="5">
        <f>[3]Premiums!J20</f>
        <v>2691.7530000000002</v>
      </c>
      <c r="D16" s="6"/>
      <c r="E16" s="7" t="str">
        <f>'[3]County Factors'!A20</f>
        <v>Dade</v>
      </c>
      <c r="F16" s="8">
        <f>'[3]County Factors'!AF20</f>
        <v>1</v>
      </c>
    </row>
    <row r="17" spans="1:6" x14ac:dyDescent="0.4">
      <c r="A17" s="4">
        <f>[3]Premiums!A21</f>
        <v>13</v>
      </c>
      <c r="B17" s="5">
        <f>[3]Premiums!I21</f>
        <v>2798.9009999999998</v>
      </c>
      <c r="C17" s="5">
        <f>[3]Premiums!J21</f>
        <v>2798.9009999999998</v>
      </c>
      <c r="D17" s="6"/>
      <c r="E17" s="7" t="str">
        <f>'[3]County Factors'!A21</f>
        <v>De Soto</v>
      </c>
      <c r="F17" s="8">
        <f>'[3]County Factors'!AF21</f>
        <v>0.87454150501696226</v>
      </c>
    </row>
    <row r="18" spans="1:6" x14ac:dyDescent="0.4">
      <c r="A18" s="4">
        <f>[3]Premiums!A22</f>
        <v>14</v>
      </c>
      <c r="B18" s="5">
        <f>[3]Premiums!I22</f>
        <v>2798.9009999999998</v>
      </c>
      <c r="C18" s="5">
        <f>[3]Premiums!J22</f>
        <v>2798.9009999999998</v>
      </c>
      <c r="D18" s="6"/>
      <c r="E18" s="7" t="str">
        <f>'[3]County Factors'!A22</f>
        <v>Dixie</v>
      </c>
      <c r="F18" s="8">
        <f>'[3]County Factors'!AF22</f>
        <v>0.91387927287810855</v>
      </c>
    </row>
    <row r="19" spans="1:6" x14ac:dyDescent="0.4">
      <c r="A19" s="4">
        <f>[3]Premiums!A23</f>
        <v>15</v>
      </c>
      <c r="B19" s="5">
        <f>[3]Premiums!I23</f>
        <v>2798.9009999999998</v>
      </c>
      <c r="C19" s="5">
        <f>[3]Premiums!J23</f>
        <v>2809.4602483901822</v>
      </c>
      <c r="D19" s="6"/>
      <c r="E19" s="7" t="str">
        <f>'[3]County Factors'!A23</f>
        <v>Duval</v>
      </c>
      <c r="F19" s="8">
        <f>'[3]County Factors'!AF23</f>
        <v>1.0723233618235353</v>
      </c>
    </row>
    <row r="20" spans="1:6" x14ac:dyDescent="0.4">
      <c r="A20" s="4">
        <f>[3]Premiums!A24</f>
        <v>16</v>
      </c>
      <c r="B20" s="5">
        <f>[3]Premiums!I24</f>
        <v>2798.9009999999998</v>
      </c>
      <c r="C20" s="5">
        <f>[3]Premiums!J24</f>
        <v>2870.5156427824963</v>
      </c>
      <c r="D20" s="6"/>
      <c r="E20" s="7" t="str">
        <f>'[3]County Factors'!A24</f>
        <v>Escambia</v>
      </c>
      <c r="F20" s="8">
        <f>'[3]County Factors'!AF24</f>
        <v>0.92700000000000005</v>
      </c>
    </row>
    <row r="21" spans="1:6" x14ac:dyDescent="0.4">
      <c r="A21" s="4">
        <f>[3]Premiums!A25</f>
        <v>17</v>
      </c>
      <c r="B21" s="5">
        <f>[3]Premiums!I25</f>
        <v>2801.8084736032579</v>
      </c>
      <c r="C21" s="5">
        <f>[3]Premiums!J25</f>
        <v>2960.9595178134937</v>
      </c>
      <c r="D21" s="6"/>
      <c r="E21" s="7" t="str">
        <f>'[3]County Factors'!A25</f>
        <v>Flagler</v>
      </c>
      <c r="F21" s="8">
        <f>'[3]County Factors'!AF25</f>
        <v>0.97900000000000009</v>
      </c>
    </row>
    <row r="22" spans="1:6" x14ac:dyDescent="0.4">
      <c r="A22" s="4">
        <f>[3]Premiums!A26</f>
        <v>18</v>
      </c>
      <c r="B22" s="5">
        <f>[3]Premiums!I26</f>
        <v>2818.5634377376919</v>
      </c>
      <c r="C22" s="5">
        <f>[3]Premiums!J26</f>
        <v>3150.365269423311</v>
      </c>
      <c r="D22" s="6"/>
      <c r="E22" s="7" t="str">
        <f>'[3]County Factors'!A26</f>
        <v>Franklin</v>
      </c>
      <c r="F22" s="8">
        <f>'[3]County Factors'!AF26</f>
        <v>0.81</v>
      </c>
    </row>
    <row r="23" spans="1:6" x14ac:dyDescent="0.4">
      <c r="A23" s="4">
        <f>[3]Premiums!A27</f>
        <v>19</v>
      </c>
      <c r="B23" s="5">
        <f>[3]Premiums!I27</f>
        <v>2816.8870445177076</v>
      </c>
      <c r="C23" s="5">
        <f>[3]Premiums!J27</f>
        <v>3398.7960000000003</v>
      </c>
      <c r="D23" s="6"/>
      <c r="E23" s="7" t="str">
        <f>'[3]County Factors'!A27</f>
        <v>Gadsden</v>
      </c>
      <c r="F23" s="8">
        <f>'[3]County Factors'!AF27</f>
        <v>0.78300000000000003</v>
      </c>
    </row>
    <row r="24" spans="1:6" x14ac:dyDescent="0.4">
      <c r="A24" s="4">
        <f>[3]Premiums!A28</f>
        <v>20</v>
      </c>
      <c r="B24" s="5">
        <f>[3]Premiums!I28</f>
        <v>2795.7458848958145</v>
      </c>
      <c r="C24" s="5">
        <f>[3]Premiums!J28</f>
        <v>3502.0320000000006</v>
      </c>
      <c r="D24" s="6"/>
      <c r="E24" s="7" t="str">
        <f>'[3]County Factors'!A28</f>
        <v>Gilchrist</v>
      </c>
      <c r="F24" s="8">
        <f>'[3]County Factors'!AF28</f>
        <v>0.94500000000000006</v>
      </c>
    </row>
    <row r="25" spans="1:6" x14ac:dyDescent="0.4">
      <c r="A25" s="4">
        <f>[3]Premiums!A29</f>
        <v>21</v>
      </c>
      <c r="B25" s="5">
        <f>[3]Premiums!I29</f>
        <v>2766.2409207613805</v>
      </c>
      <c r="C25" s="5">
        <f>[3]Premiums!J29</f>
        <v>3622.7760000000003</v>
      </c>
      <c r="D25" s="6"/>
      <c r="E25" s="7" t="str">
        <f>'[3]County Factors'!A29</f>
        <v>Glades</v>
      </c>
      <c r="F25" s="8">
        <f>'[3]County Factors'!AF29</f>
        <v>0.9900000000000001</v>
      </c>
    </row>
    <row r="26" spans="1:6" x14ac:dyDescent="0.4">
      <c r="A26" s="4">
        <f>[3]Premiums!A30</f>
        <v>22</v>
      </c>
      <c r="B26" s="5">
        <f>[3]Premiums!I30</f>
        <v>2784.4113139813649</v>
      </c>
      <c r="C26" s="5">
        <f>[3]Premiums!J30</f>
        <v>3761.2260000000001</v>
      </c>
      <c r="D26" s="6"/>
      <c r="E26" s="7" t="str">
        <f>'[3]County Factors'!A30</f>
        <v>Gulf</v>
      </c>
      <c r="F26" s="8">
        <f>'[3]County Factors'!AF30</f>
        <v>0.81</v>
      </c>
    </row>
    <row r="27" spans="1:6" x14ac:dyDescent="0.4">
      <c r="A27" s="4">
        <f>[3]Premiums!A31</f>
        <v>23</v>
      </c>
      <c r="B27" s="5">
        <f>[3]Premiums!I31</f>
        <v>2848.3829999999998</v>
      </c>
      <c r="C27" s="5">
        <f>[3]Premiums!J31</f>
        <v>3916.5840000000003</v>
      </c>
      <c r="D27" s="6"/>
      <c r="E27" s="7" t="str">
        <f>'[3]County Factors'!A31</f>
        <v>Hamilton</v>
      </c>
      <c r="F27" s="8">
        <f>'[3]County Factors'!AF31</f>
        <v>0.9900000000000001</v>
      </c>
    </row>
    <row r="28" spans="1:6" x14ac:dyDescent="0.4">
      <c r="A28" s="4">
        <f>[3]Premiums!A32</f>
        <v>24</v>
      </c>
      <c r="B28" s="5">
        <f>[3]Premiums!I32</f>
        <v>2914.7069999999999</v>
      </c>
      <c r="C28" s="5">
        <f>[3]Premiums!J32</f>
        <v>4076.2709999999997</v>
      </c>
      <c r="D28" s="6"/>
      <c r="E28" s="7" t="str">
        <f>'[3]County Factors'!A32</f>
        <v>Hardee</v>
      </c>
      <c r="F28" s="8">
        <f>'[3]County Factors'!AF32</f>
        <v>0.92400000000000004</v>
      </c>
    </row>
    <row r="29" spans="1:6" x14ac:dyDescent="0.4">
      <c r="A29" s="4">
        <f>[3]Premiums!A33</f>
        <v>25</v>
      </c>
      <c r="B29" s="5">
        <f>[3]Premiums!I33</f>
        <v>2988.027</v>
      </c>
      <c r="C29" s="5">
        <f>[3]Premiums!J33</f>
        <v>4228.299</v>
      </c>
      <c r="D29" s="6"/>
      <c r="E29" s="7" t="str">
        <f>'[3]County Factors'!A33</f>
        <v>Hendry</v>
      </c>
      <c r="F29" s="8">
        <f>'[3]County Factors'!AF33</f>
        <v>0.87766107517824243</v>
      </c>
    </row>
    <row r="30" spans="1:6" x14ac:dyDescent="0.4">
      <c r="A30" s="4">
        <f>[3]Premiums!A34</f>
        <v>26</v>
      </c>
      <c r="B30" s="5">
        <f>[3]Premiums!I34</f>
        <v>3068.3490000000002</v>
      </c>
      <c r="C30" s="5">
        <f>[3]Premiums!J34</f>
        <v>4383.8519999999999</v>
      </c>
      <c r="D30" s="6"/>
      <c r="E30" s="7" t="str">
        <f>'[3]County Factors'!A34</f>
        <v>Hernando</v>
      </c>
      <c r="F30" s="8">
        <f>'[3]County Factors'!AF34</f>
        <v>0.9452519860804901</v>
      </c>
    </row>
    <row r="31" spans="1:6" x14ac:dyDescent="0.4">
      <c r="A31" s="4">
        <f>[3]Premiums!A35</f>
        <v>27</v>
      </c>
      <c r="B31" s="5">
        <f>[3]Premiums!I35</f>
        <v>3154.8510000000001</v>
      </c>
      <c r="C31" s="5">
        <f>[3]Premiums!J35</f>
        <v>4548.0600000000004</v>
      </c>
      <c r="D31" s="6"/>
      <c r="E31" s="7" t="str">
        <f>'[3]County Factors'!A35</f>
        <v>Highlands</v>
      </c>
      <c r="F31" s="8">
        <f>'[3]County Factors'!AF35</f>
        <v>0.85581774201007266</v>
      </c>
    </row>
    <row r="32" spans="1:6" x14ac:dyDescent="0.4">
      <c r="A32" s="4">
        <f>[3]Premiums!A36</f>
        <v>28</v>
      </c>
      <c r="B32" s="5">
        <f>[3]Premiums!I36</f>
        <v>3265.6560000000004</v>
      </c>
      <c r="C32" s="5">
        <f>[3]Premiums!J36</f>
        <v>4720.9230000000007</v>
      </c>
      <c r="D32" s="6"/>
      <c r="E32" s="7" t="str">
        <f>'[3]County Factors'!A36</f>
        <v>Hillsborough</v>
      </c>
      <c r="F32" s="8">
        <f>'[3]County Factors'!AF36</f>
        <v>1.056</v>
      </c>
    </row>
    <row r="33" spans="1:6" x14ac:dyDescent="0.4">
      <c r="A33" s="4">
        <f>[3]Premiums!A37</f>
        <v>29</v>
      </c>
      <c r="B33" s="5">
        <f>[3]Premiums!I37</f>
        <v>3400.1640000000002</v>
      </c>
      <c r="C33" s="5">
        <f>[3]Premiums!J37</f>
        <v>4897.9170000000004</v>
      </c>
      <c r="D33" s="6"/>
      <c r="E33" s="7" t="str">
        <f>'[3]County Factors'!A37</f>
        <v>Holmes</v>
      </c>
      <c r="F33" s="8">
        <f>'[3]County Factors'!AF37</f>
        <v>0.84430902752249803</v>
      </c>
    </row>
    <row r="34" spans="1:6" x14ac:dyDescent="0.4">
      <c r="A34" s="4">
        <f>[3]Premiums!A38</f>
        <v>30</v>
      </c>
      <c r="B34" s="5">
        <f>[3]Premiums!I38</f>
        <v>3531.8070000000002</v>
      </c>
      <c r="C34" s="5">
        <f>[3]Premiums!J38</f>
        <v>5075.1090000000004</v>
      </c>
      <c r="D34" s="6"/>
      <c r="E34" s="7" t="str">
        <f>'[3]County Factors'!A38</f>
        <v>Indian River</v>
      </c>
      <c r="F34" s="8">
        <f>'[3]County Factors'!AF38</f>
        <v>0.96800000000000008</v>
      </c>
    </row>
    <row r="35" spans="1:6" x14ac:dyDescent="0.4">
      <c r="A35" s="4">
        <f>[3]Premiums!A39</f>
        <v>31</v>
      </c>
      <c r="B35" s="5">
        <f>[3]Premiums!I39</f>
        <v>3650.4509999999996</v>
      </c>
      <c r="C35" s="5">
        <f>[3]Premiums!J39</f>
        <v>5252.295000000001</v>
      </c>
      <c r="D35" s="6"/>
      <c r="E35" s="7" t="str">
        <f>'[3]County Factors'!A39</f>
        <v>Jackson</v>
      </c>
      <c r="F35" s="8">
        <f>'[3]County Factors'!AF39</f>
        <v>0.81</v>
      </c>
    </row>
    <row r="36" spans="1:6" x14ac:dyDescent="0.4">
      <c r="A36" s="4">
        <f>[3]Premiums!A40</f>
        <v>32</v>
      </c>
      <c r="B36" s="5">
        <f>[3]Premiums!I40</f>
        <v>3775.8959999999997</v>
      </c>
      <c r="C36" s="5">
        <f>[3]Premiums!J40</f>
        <v>5429.88</v>
      </c>
      <c r="D36" s="6"/>
      <c r="E36" s="7" t="str">
        <f>'[3]County Factors'!A40</f>
        <v>Jefferson</v>
      </c>
      <c r="F36" s="8">
        <f>'[3]County Factors'!AF40</f>
        <v>0.81</v>
      </c>
    </row>
    <row r="37" spans="1:6" x14ac:dyDescent="0.4">
      <c r="A37" s="4">
        <f>[3]Premiums!A41</f>
        <v>33</v>
      </c>
      <c r="B37" s="5">
        <f>[3]Premiums!I41</f>
        <v>3843.2340000000004</v>
      </c>
      <c r="C37" s="5">
        <f>[3]Premiums!J41</f>
        <v>5541.9749999999995</v>
      </c>
      <c r="D37" s="6"/>
      <c r="E37" s="7" t="str">
        <f>'[3]County Factors'!A41</f>
        <v>Lafayette</v>
      </c>
      <c r="F37" s="8">
        <f>'[3]County Factors'!AF41</f>
        <v>0.81</v>
      </c>
    </row>
    <row r="38" spans="1:6" x14ac:dyDescent="0.4">
      <c r="A38" s="4">
        <f>[3]Premiums!A42</f>
        <v>34</v>
      </c>
      <c r="B38" s="5">
        <f>[3]Premiums!I42</f>
        <v>3903.1769999999997</v>
      </c>
      <c r="C38" s="5">
        <f>[3]Premiums!J42</f>
        <v>5654.2680000000009</v>
      </c>
      <c r="D38" s="6"/>
      <c r="E38" s="7" t="str">
        <f>'[3]County Factors'!A42</f>
        <v>Lake</v>
      </c>
      <c r="F38" s="8">
        <f>'[3]County Factors'!AF42</f>
        <v>1.0010000000000001</v>
      </c>
    </row>
    <row r="39" spans="1:6" x14ac:dyDescent="0.4">
      <c r="A39" s="4">
        <f>[3]Premiums!A43</f>
        <v>35</v>
      </c>
      <c r="B39" s="5">
        <f>[3]Premiums!I43</f>
        <v>3977.3159999999998</v>
      </c>
      <c r="C39" s="5">
        <f>[3]Premiums!J43</f>
        <v>5722.9740000000002</v>
      </c>
      <c r="D39" s="6"/>
      <c r="E39" s="7" t="str">
        <f>'[3]County Factors'!A43</f>
        <v>Lee</v>
      </c>
      <c r="F39" s="8">
        <f>'[3]County Factors'!AF43</f>
        <v>1.045121638186798</v>
      </c>
    </row>
    <row r="40" spans="1:6" x14ac:dyDescent="0.4">
      <c r="A40" s="4">
        <f>[3]Premiums!A44</f>
        <v>36</v>
      </c>
      <c r="B40" s="5">
        <f>[3]Premiums!I44</f>
        <v>4031.0610000000001</v>
      </c>
      <c r="C40" s="5">
        <f>[3]Premiums!J44</f>
        <v>5776.6950000000006</v>
      </c>
      <c r="D40" s="6"/>
      <c r="E40" s="7" t="str">
        <f>'[3]County Factors'!A44</f>
        <v>Leon</v>
      </c>
      <c r="F40" s="8">
        <f>'[3]County Factors'!AF44</f>
        <v>0.77400000000000002</v>
      </c>
    </row>
    <row r="41" spans="1:6" x14ac:dyDescent="0.4">
      <c r="A41" s="4">
        <f>[3]Premiums!A45</f>
        <v>37</v>
      </c>
      <c r="B41" s="5">
        <f>[3]Premiums!I45</f>
        <v>4124.3609999999999</v>
      </c>
      <c r="C41" s="5">
        <f>[3]Premiums!J45</f>
        <v>5828.6160000000009</v>
      </c>
      <c r="D41" s="6"/>
      <c r="E41" s="7" t="str">
        <f>'[3]County Factors'!A45</f>
        <v>Levy</v>
      </c>
      <c r="F41" s="8">
        <f>'[3]County Factors'!AF45</f>
        <v>1.077405906805633</v>
      </c>
    </row>
    <row r="42" spans="1:6" x14ac:dyDescent="0.4">
      <c r="A42" s="4">
        <f>[3]Premiums!A46</f>
        <v>38</v>
      </c>
      <c r="B42" s="5">
        <f>[3]Premiums!I46</f>
        <v>4257.2160000000003</v>
      </c>
      <c r="C42" s="5">
        <f>[3]Premiums!J46</f>
        <v>5884.8630000000003</v>
      </c>
      <c r="D42" s="6"/>
      <c r="E42" s="7" t="str">
        <f>'[3]County Factors'!A46</f>
        <v>Liberty</v>
      </c>
      <c r="F42" s="8">
        <f>'[3]County Factors'!AF46</f>
        <v>0.81</v>
      </c>
    </row>
    <row r="43" spans="1:6" x14ac:dyDescent="0.4">
      <c r="A43" s="4">
        <f>[3]Premiums!A47</f>
        <v>39</v>
      </c>
      <c r="B43" s="5">
        <f>[3]Premiums!I47</f>
        <v>4407.3720000000003</v>
      </c>
      <c r="C43" s="5">
        <f>[3]Premiums!J47</f>
        <v>5945.4359999999997</v>
      </c>
      <c r="D43" s="6"/>
      <c r="E43" s="7" t="str">
        <f>'[3]County Factors'!A47</f>
        <v>Madison</v>
      </c>
      <c r="F43" s="8">
        <f>'[3]County Factors'!AF47</f>
        <v>0.81</v>
      </c>
    </row>
    <row r="44" spans="1:6" x14ac:dyDescent="0.4">
      <c r="A44" s="4">
        <f>[3]Premiums!A48</f>
        <v>40</v>
      </c>
      <c r="B44" s="5">
        <f>[3]Premiums!I48</f>
        <v>4575.4470000000001</v>
      </c>
      <c r="C44" s="5">
        <f>[3]Premiums!J48</f>
        <v>6001.6769999999997</v>
      </c>
      <c r="D44" s="6"/>
      <c r="E44" s="7" t="str">
        <f>'[3]County Factors'!A48</f>
        <v>Manatee</v>
      </c>
      <c r="F44" s="8">
        <f>'[3]County Factors'!AF48</f>
        <v>1.0014473671910178</v>
      </c>
    </row>
    <row r="45" spans="1:6" x14ac:dyDescent="0.4">
      <c r="A45" s="4">
        <f>[3]Premiums!A49</f>
        <v>41</v>
      </c>
      <c r="B45" s="5">
        <f>[3]Premiums!I49</f>
        <v>4718.8139999999994</v>
      </c>
      <c r="C45" s="5">
        <f>[3]Premiums!J49</f>
        <v>6071.7150000000001</v>
      </c>
      <c r="D45" s="6"/>
      <c r="E45" s="7" t="str">
        <f>'[3]County Factors'!A49</f>
        <v>Marion</v>
      </c>
      <c r="F45" s="8">
        <f>'[3]County Factors'!AF49</f>
        <v>0.95192677663344905</v>
      </c>
    </row>
    <row r="46" spans="1:6" x14ac:dyDescent="0.4">
      <c r="A46" s="4">
        <f>[3]Premiums!A50</f>
        <v>42</v>
      </c>
      <c r="B46" s="5">
        <f>[3]Premiums!I50</f>
        <v>4930.5599999999995</v>
      </c>
      <c r="C46" s="5">
        <f>[3]Premiums!J50</f>
        <v>6165.0150000000003</v>
      </c>
      <c r="D46" s="6"/>
      <c r="E46" s="7" t="str">
        <f>'[3]County Factors'!A50</f>
        <v>Martin</v>
      </c>
      <c r="F46" s="8">
        <f>'[3]County Factors'!AF50</f>
        <v>0.98374299583210889</v>
      </c>
    </row>
    <row r="47" spans="1:6" x14ac:dyDescent="0.4">
      <c r="A47" s="4">
        <f>[3]Premiums!A51</f>
        <v>43</v>
      </c>
      <c r="B47" s="5">
        <f>[3]Premiums!I51</f>
        <v>5210.6849999999995</v>
      </c>
      <c r="C47" s="5">
        <f>[3]Premiums!J51</f>
        <v>6277.2480000000005</v>
      </c>
      <c r="D47" s="6"/>
      <c r="E47" s="7" t="str">
        <f>'[3]County Factors'!A51</f>
        <v>Monroe</v>
      </c>
      <c r="F47" s="8">
        <f>'[3]County Factors'!AF51</f>
        <v>0.94308359690642463</v>
      </c>
    </row>
    <row r="48" spans="1:6" x14ac:dyDescent="0.4">
      <c r="A48" s="4">
        <f>[3]Premiums!A52</f>
        <v>44</v>
      </c>
      <c r="B48" s="5">
        <f>[3]Premiums!I52</f>
        <v>5538.8609999999999</v>
      </c>
      <c r="C48" s="5">
        <f>[3]Premiums!J52</f>
        <v>6385.3739999999998</v>
      </c>
      <c r="D48" s="6"/>
      <c r="E48" s="7" t="str">
        <f>'[3]County Factors'!A52</f>
        <v>Nassau</v>
      </c>
      <c r="F48" s="8">
        <f>'[3]County Factors'!AF52</f>
        <v>1.0694216596117518</v>
      </c>
    </row>
    <row r="49" spans="1:6" x14ac:dyDescent="0.4">
      <c r="A49" s="4">
        <f>[3]Premiums!A53</f>
        <v>45</v>
      </c>
      <c r="B49" s="5">
        <f>[3]Premiums!I53</f>
        <v>5866.38</v>
      </c>
      <c r="C49" s="5">
        <f>[3]Premiums!J53</f>
        <v>6489.1500000000005</v>
      </c>
      <c r="D49" s="6"/>
      <c r="E49" s="7" t="str">
        <f>'[3]County Factors'!A53</f>
        <v>Okaloosa</v>
      </c>
      <c r="F49" s="8">
        <f>'[3]County Factors'!AF53</f>
        <v>0.9900000000000001</v>
      </c>
    </row>
    <row r="50" spans="1:6" x14ac:dyDescent="0.4">
      <c r="A50" s="4">
        <f>[3]Premiums!A54</f>
        <v>46</v>
      </c>
      <c r="B50" s="5">
        <f>[3]Premiums!I54</f>
        <v>6205.0230000000001</v>
      </c>
      <c r="C50" s="5">
        <f>[3]Premiums!J54</f>
        <v>6599.7269999999999</v>
      </c>
      <c r="D50" s="6"/>
      <c r="E50" s="7" t="str">
        <f>'[3]County Factors'!A54</f>
        <v>Okeechobee</v>
      </c>
      <c r="F50" s="8">
        <f>'[3]County Factors'!AF54</f>
        <v>0.86399999999999999</v>
      </c>
    </row>
    <row r="51" spans="1:6" x14ac:dyDescent="0.4">
      <c r="A51" s="4">
        <f>[3]Premiums!A55</f>
        <v>47</v>
      </c>
      <c r="B51" s="5">
        <f>[3]Premiums!I55</f>
        <v>6522.0209999999997</v>
      </c>
      <c r="C51" s="5">
        <f>[3]Premiums!J55</f>
        <v>6753.1709999999994</v>
      </c>
      <c r="D51" s="6"/>
      <c r="E51" s="7" t="str">
        <f>'[3]County Factors'!A55</f>
        <v>Orange</v>
      </c>
      <c r="F51" s="8">
        <f>'[3]County Factors'!AF55</f>
        <v>0.97900000000000009</v>
      </c>
    </row>
    <row r="52" spans="1:6" x14ac:dyDescent="0.4">
      <c r="A52" s="4">
        <f>[3]Premiums!A56</f>
        <v>48</v>
      </c>
      <c r="B52" s="5">
        <f>[3]Premiums!I56</f>
        <v>6722.8469999999998</v>
      </c>
      <c r="C52" s="5">
        <f>[3]Premiums!J56</f>
        <v>6947.4120000000003</v>
      </c>
      <c r="D52" s="6"/>
      <c r="E52" s="7" t="str">
        <f>'[3]County Factors'!A56</f>
        <v>Osceola</v>
      </c>
      <c r="F52" s="8">
        <f>'[3]County Factors'!AF56</f>
        <v>0.98928531482983606</v>
      </c>
    </row>
    <row r="53" spans="1:6" x14ac:dyDescent="0.4">
      <c r="A53" s="4">
        <f>[3]Premiums!A57</f>
        <v>49</v>
      </c>
      <c r="B53" s="5">
        <f>[3]Premiums!I57</f>
        <v>6908.8740000000007</v>
      </c>
      <c r="C53" s="5">
        <f>[3]Premiums!J57</f>
        <v>7189.0410000000002</v>
      </c>
      <c r="D53" s="6"/>
      <c r="E53" s="7" t="str">
        <f>'[3]County Factors'!A57</f>
        <v>Palm Beach</v>
      </c>
      <c r="F53" s="8">
        <f>'[3]County Factors'!AF57</f>
        <v>1.1110000000000002</v>
      </c>
    </row>
    <row r="54" spans="1:6" x14ac:dyDescent="0.4">
      <c r="A54" s="4">
        <f>[3]Premiums!A58</f>
        <v>50</v>
      </c>
      <c r="B54" s="5">
        <f>[3]Premiums!I58</f>
        <v>7099.902</v>
      </c>
      <c r="C54" s="5">
        <f>[3]Premiums!J58</f>
        <v>7441.9919999999993</v>
      </c>
      <c r="D54" s="6"/>
      <c r="E54" s="7" t="str">
        <f>'[3]County Factors'!A58</f>
        <v>Pasco</v>
      </c>
      <c r="F54" s="8">
        <f>'[3]County Factors'!AF58</f>
        <v>1.0292214136740276</v>
      </c>
    </row>
    <row r="55" spans="1:6" x14ac:dyDescent="0.4">
      <c r="A55" s="4">
        <f>[3]Premiums!A59</f>
        <v>51</v>
      </c>
      <c r="B55" s="5">
        <f>[3]Premiums!I59</f>
        <v>7301.8620000000001</v>
      </c>
      <c r="C55" s="5">
        <f>[3]Premiums!J59</f>
        <v>7673.7060000000001</v>
      </c>
      <c r="D55" s="6"/>
      <c r="E55" s="7" t="str">
        <f>'[3]County Factors'!A59</f>
        <v>Pinellas</v>
      </c>
      <c r="F55" s="8">
        <f>'[3]County Factors'!AF59</f>
        <v>1.0005176247370706</v>
      </c>
    </row>
    <row r="56" spans="1:6" x14ac:dyDescent="0.4">
      <c r="A56" s="4">
        <f>[3]Premiums!A60</f>
        <v>52</v>
      </c>
      <c r="B56" s="5">
        <f>[3]Premiums!I60</f>
        <v>7562.1270000000004</v>
      </c>
      <c r="C56" s="5">
        <f>[3]Premiums!J60</f>
        <v>7903.0080000000007</v>
      </c>
      <c r="D56" s="6"/>
      <c r="E56" s="7" t="str">
        <f>'[3]County Factors'!A60</f>
        <v>Polk</v>
      </c>
      <c r="F56" s="8">
        <f>'[3]County Factors'!AF60</f>
        <v>0.98100000000000009</v>
      </c>
    </row>
    <row r="57" spans="1:6" x14ac:dyDescent="0.4">
      <c r="A57" s="4">
        <f>[3]Premiums!A61</f>
        <v>53</v>
      </c>
      <c r="B57" s="5">
        <f>[3]Premiums!I61</f>
        <v>7887.4920000000011</v>
      </c>
      <c r="C57" s="5">
        <f>[3]Premiums!J61</f>
        <v>8043.6720000000014</v>
      </c>
      <c r="D57" s="6"/>
      <c r="E57" s="7" t="str">
        <f>'[3]County Factors'!A61</f>
        <v>Putnam</v>
      </c>
      <c r="F57" s="8">
        <f>'[3]County Factors'!AF61</f>
        <v>0.90900000000000003</v>
      </c>
    </row>
    <row r="58" spans="1:6" x14ac:dyDescent="0.4">
      <c r="A58" s="4">
        <f>[3]Premiums!A62</f>
        <v>54</v>
      </c>
      <c r="B58" s="5">
        <f>[3]Premiums!I62</f>
        <v>8266.8330000000005</v>
      </c>
      <c r="C58" s="5">
        <f>[3]Premiums!J62</f>
        <v>8197.7309999999998</v>
      </c>
      <c r="D58" s="6"/>
      <c r="E58" s="7" t="str">
        <f>'[3]County Factors'!A62</f>
        <v>St. Johns</v>
      </c>
      <c r="F58" s="8">
        <f>'[3]County Factors'!AF62</f>
        <v>1.0023905113305944</v>
      </c>
    </row>
    <row r="59" spans="1:6" x14ac:dyDescent="0.4">
      <c r="A59" s="4">
        <f>[3]Premiums!A63</f>
        <v>55</v>
      </c>
      <c r="B59" s="5">
        <f>[3]Premiums!I63</f>
        <v>8658.7650000000012</v>
      </c>
      <c r="C59" s="5">
        <f>[3]Premiums!J63</f>
        <v>8334.0690000000013</v>
      </c>
      <c r="D59" s="6"/>
      <c r="E59" s="7" t="str">
        <f>'[3]County Factors'!A63</f>
        <v>St. Lucie</v>
      </c>
      <c r="F59" s="8">
        <f>'[3]County Factors'!AF63</f>
        <v>0.93400381516976916</v>
      </c>
    </row>
    <row r="60" spans="1:6" x14ac:dyDescent="0.4">
      <c r="A60" s="4">
        <f>[3]Premiums!A64</f>
        <v>56</v>
      </c>
      <c r="B60" s="5">
        <f>[3]Premiums!I64</f>
        <v>9058.2930000000015</v>
      </c>
      <c r="C60" s="5">
        <f>[3]Premiums!J64</f>
        <v>8480.07</v>
      </c>
      <c r="D60" s="6"/>
      <c r="E60" s="7" t="str">
        <f>'[3]County Factors'!A64</f>
        <v>Santa Rosa</v>
      </c>
      <c r="F60" s="8">
        <f>'[3]County Factors'!AF64</f>
        <v>1.0290220699984483</v>
      </c>
    </row>
    <row r="61" spans="1:6" x14ac:dyDescent="0.4">
      <c r="A61" s="4">
        <f>[3]Premiums!A65</f>
        <v>57</v>
      </c>
      <c r="B61" s="5">
        <f>[3]Premiums!I65</f>
        <v>9474.4440000000013</v>
      </c>
      <c r="C61" s="5">
        <f>[3]Premiums!J65</f>
        <v>8762.241</v>
      </c>
      <c r="D61" s="6"/>
      <c r="E61" s="7" t="str">
        <f>'[3]County Factors'!A65</f>
        <v>Sarasota</v>
      </c>
      <c r="F61" s="8">
        <f>'[3]County Factors'!AF65</f>
        <v>1.0593018470302791</v>
      </c>
    </row>
    <row r="62" spans="1:6" x14ac:dyDescent="0.4">
      <c r="A62" s="4">
        <f>[3]Premiums!A66</f>
        <v>58</v>
      </c>
      <c r="B62" s="5">
        <f>[3]Premiums!I66</f>
        <v>9920.61</v>
      </c>
      <c r="C62" s="5">
        <f>[3]Premiums!J66</f>
        <v>9199.9080000000013</v>
      </c>
      <c r="D62" s="6"/>
      <c r="E62" s="7" t="str">
        <f>'[3]County Factors'!A66</f>
        <v>Seminole</v>
      </c>
      <c r="F62" s="8">
        <f>'[3]County Factors'!AF66</f>
        <v>0.94701900801520844</v>
      </c>
    </row>
    <row r="63" spans="1:6" x14ac:dyDescent="0.4">
      <c r="A63" s="4">
        <f>[3]Premiums!A67</f>
        <v>59</v>
      </c>
      <c r="B63" s="5">
        <f>[3]Premiums!I67</f>
        <v>10407.909</v>
      </c>
      <c r="C63" s="5">
        <f>[3]Premiums!J67</f>
        <v>9806.2710000000006</v>
      </c>
      <c r="D63" s="6"/>
      <c r="E63" s="7" t="str">
        <f>'[3]County Factors'!A67</f>
        <v>Sumter</v>
      </c>
      <c r="F63" s="8">
        <f>'[3]County Factors'!AF67</f>
        <v>0.86716702934606293</v>
      </c>
    </row>
    <row r="64" spans="1:6" x14ac:dyDescent="0.4">
      <c r="A64" s="4">
        <f>[3]Premiums!A68</f>
        <v>60</v>
      </c>
      <c r="B64" s="5">
        <f>[3]Premiums!I68</f>
        <v>10916.000999999998</v>
      </c>
      <c r="C64" s="5">
        <f>[3]Premiums!J68</f>
        <v>10426.428</v>
      </c>
      <c r="D64" s="6"/>
      <c r="E64" s="7" t="str">
        <f>'[3]County Factors'!A68</f>
        <v>Suwannee</v>
      </c>
      <c r="F64" s="8">
        <f>'[3]County Factors'!AF68</f>
        <v>0.84599999999999997</v>
      </c>
    </row>
    <row r="65" spans="1:6" x14ac:dyDescent="0.4">
      <c r="A65" s="4">
        <f>[3]Premiums!A69</f>
        <v>61</v>
      </c>
      <c r="B65" s="5">
        <f>[3]Premiums!I69</f>
        <v>11445.084000000001</v>
      </c>
      <c r="C65" s="5">
        <f>[3]Premiums!J69</f>
        <v>11059.119000000001</v>
      </c>
      <c r="D65" s="6"/>
      <c r="E65" s="7" t="str">
        <f>'[3]County Factors'!A69</f>
        <v>Taylor</v>
      </c>
      <c r="F65" s="8">
        <f>'[3]County Factors'!AF69</f>
        <v>0.81</v>
      </c>
    </row>
    <row r="66" spans="1:6" x14ac:dyDescent="0.4">
      <c r="A66" s="4">
        <f>[3]Premiums!A70</f>
        <v>62</v>
      </c>
      <c r="B66" s="5">
        <f>[3]Premiums!I70</f>
        <v>12110.319000000001</v>
      </c>
      <c r="C66" s="5">
        <f>[3]Premiums!J70</f>
        <v>11702.934000000001</v>
      </c>
      <c r="D66" s="6"/>
      <c r="E66" s="7" t="str">
        <f>'[3]County Factors'!A70</f>
        <v>Union</v>
      </c>
      <c r="F66" s="8">
        <f>'[3]County Factors'!AF70</f>
        <v>0.98582165364018681</v>
      </c>
    </row>
    <row r="67" spans="1:6" x14ac:dyDescent="0.4">
      <c r="A67" s="4">
        <f>[3]Premiums!A71</f>
        <v>63</v>
      </c>
      <c r="B67" s="5">
        <f>[3]Premiums!I71</f>
        <v>12913.560000000003</v>
      </c>
      <c r="C67" s="5">
        <f>[3]Premiums!J71</f>
        <v>12245.165999999999</v>
      </c>
      <c r="D67" s="6"/>
      <c r="E67" s="7" t="str">
        <f>'[3]County Factors'!A71</f>
        <v>Volusia</v>
      </c>
      <c r="F67" s="8">
        <f>'[3]County Factors'!AF71</f>
        <v>0.97451051321226478</v>
      </c>
    </row>
    <row r="68" spans="1:6" x14ac:dyDescent="0.4">
      <c r="A68" s="4">
        <f>[3]Premiums!A72</f>
        <v>64</v>
      </c>
      <c r="B68" s="5">
        <f>[3]Premiums!I72</f>
        <v>14565.947999999999</v>
      </c>
      <c r="C68" s="5">
        <f>[3]Premiums!J72</f>
        <v>13479.875999999998</v>
      </c>
      <c r="D68" s="6"/>
      <c r="E68" s="7" t="str">
        <f>'[3]County Factors'!A72</f>
        <v>Wakulla</v>
      </c>
      <c r="F68" s="8">
        <f>'[3]County Factors'!AF72</f>
        <v>0.81</v>
      </c>
    </row>
    <row r="69" spans="1:6" x14ac:dyDescent="0.4">
      <c r="A69" s="4">
        <f>[3]Premiums!A73</f>
        <v>65</v>
      </c>
      <c r="B69" s="5">
        <f>[3]Premiums!I73</f>
        <v>16941.195</v>
      </c>
      <c r="C69" s="5">
        <f>[3]Premiums!J73</f>
        <v>15407.064</v>
      </c>
      <c r="D69" s="6"/>
      <c r="E69" s="7" t="str">
        <f>'[3]County Factors'!A73</f>
        <v>Walton</v>
      </c>
      <c r="F69" s="8">
        <f>'[3]County Factors'!AF73</f>
        <v>0.96300000000000008</v>
      </c>
    </row>
    <row r="70" spans="1:6" x14ac:dyDescent="0.4">
      <c r="A70" s="4">
        <f>[3]Premiums!A74</f>
        <v>66</v>
      </c>
      <c r="B70" s="5">
        <f>[3]Premiums!I74</f>
        <v>16941.195</v>
      </c>
      <c r="C70" s="5">
        <f>[3]Premiums!J74</f>
        <v>15407.064</v>
      </c>
      <c r="D70" s="6"/>
      <c r="E70" s="7" t="str">
        <f>'[3]County Factors'!A74</f>
        <v>Washington</v>
      </c>
      <c r="F70" s="8">
        <f>'[3]County Factors'!AF74</f>
        <v>0.9900000000000001</v>
      </c>
    </row>
    <row r="71" spans="1:6" x14ac:dyDescent="0.4">
      <c r="A71" s="4">
        <f>[3]Premiums!A75</f>
        <v>67</v>
      </c>
      <c r="B71" s="5">
        <f>[3]Premiums!I75</f>
        <v>16941.195</v>
      </c>
      <c r="C71" s="5">
        <f>[3]Premiums!J75</f>
        <v>15407.064</v>
      </c>
    </row>
    <row r="72" spans="1:6" x14ac:dyDescent="0.4">
      <c r="A72" s="4">
        <f>[3]Premiums!A76</f>
        <v>68</v>
      </c>
      <c r="B72" s="5">
        <f>[3]Premiums!I76</f>
        <v>16941.195</v>
      </c>
      <c r="C72" s="5">
        <f>[3]Premiums!J76</f>
        <v>15407.064</v>
      </c>
    </row>
    <row r="73" spans="1:6" x14ac:dyDescent="0.4">
      <c r="A73" s="4">
        <f>[3]Premiums!A77</f>
        <v>69</v>
      </c>
      <c r="B73" s="5">
        <f>[3]Premiums!I77</f>
        <v>16941.195</v>
      </c>
      <c r="C73" s="5">
        <f>[3]Premiums!J77</f>
        <v>15407.064</v>
      </c>
    </row>
    <row r="74" spans="1:6" x14ac:dyDescent="0.4">
      <c r="A74" s="4">
        <f>[3]Premiums!A78</f>
        <v>70</v>
      </c>
      <c r="B74" s="5">
        <f>[3]Premiums!I78</f>
        <v>16941.195</v>
      </c>
      <c r="C74" s="5">
        <f>[3]Premiums!J78</f>
        <v>15407.064</v>
      </c>
    </row>
    <row r="75" spans="1:6" x14ac:dyDescent="0.4">
      <c r="A75" s="4">
        <f>[3]Premiums!A79</f>
        <v>71</v>
      </c>
      <c r="B75" s="5">
        <f>[3]Premiums!I79</f>
        <v>16941.195</v>
      </c>
      <c r="C75" s="5">
        <f>[3]Premiums!J79</f>
        <v>15407.064</v>
      </c>
    </row>
    <row r="76" spans="1:6" x14ac:dyDescent="0.4">
      <c r="A76" s="4">
        <f>[3]Premiums!A80</f>
        <v>72</v>
      </c>
      <c r="B76" s="5">
        <f>[3]Premiums!I80</f>
        <v>16941.195</v>
      </c>
      <c r="C76" s="5">
        <f>[3]Premiums!J80</f>
        <v>15407.064</v>
      </c>
    </row>
    <row r="77" spans="1:6" x14ac:dyDescent="0.4">
      <c r="A77" s="4">
        <f>[3]Premiums!A81</f>
        <v>73</v>
      </c>
      <c r="B77" s="5">
        <f>[3]Premiums!I81</f>
        <v>16941.195</v>
      </c>
      <c r="C77" s="5">
        <f>[3]Premiums!J81</f>
        <v>15407.064</v>
      </c>
    </row>
    <row r="78" spans="1:6" x14ac:dyDescent="0.4">
      <c r="A78" s="4">
        <f>[3]Premiums!A82</f>
        <v>74</v>
      </c>
      <c r="B78" s="5">
        <f>[3]Premiums!I82</f>
        <v>16941.195</v>
      </c>
      <c r="C78" s="5">
        <f>[3]Premiums!J82</f>
        <v>15407.064</v>
      </c>
    </row>
    <row r="79" spans="1:6" x14ac:dyDescent="0.4">
      <c r="A79" s="4">
        <f>[3]Premiums!A83</f>
        <v>75</v>
      </c>
      <c r="B79" s="5">
        <f>[3]Premiums!I83</f>
        <v>16941.195</v>
      </c>
      <c r="C79" s="5">
        <f>[3]Premiums!J83</f>
        <v>15407.064</v>
      </c>
    </row>
    <row r="80" spans="1:6" x14ac:dyDescent="0.4">
      <c r="A80" s="4">
        <f>[3]Premiums!A84</f>
        <v>76</v>
      </c>
      <c r="B80" s="5">
        <f>[3]Premiums!I84</f>
        <v>16941.195</v>
      </c>
      <c r="C80" s="5">
        <f>[3]Premiums!J84</f>
        <v>15407.064</v>
      </c>
    </row>
    <row r="81" spans="1:3" x14ac:dyDescent="0.4">
      <c r="A81" s="4">
        <f>[3]Premiums!A85</f>
        <v>77</v>
      </c>
      <c r="B81" s="5">
        <f>[3]Premiums!I85</f>
        <v>16941.195</v>
      </c>
      <c r="C81" s="5">
        <f>[3]Premiums!J85</f>
        <v>15407.064</v>
      </c>
    </row>
    <row r="82" spans="1:3" x14ac:dyDescent="0.4">
      <c r="A82" s="4">
        <f>[3]Premiums!A86</f>
        <v>78</v>
      </c>
      <c r="B82" s="5">
        <f>[3]Premiums!I86</f>
        <v>16941.195</v>
      </c>
      <c r="C82" s="5">
        <f>[3]Premiums!J86</f>
        <v>15407.064</v>
      </c>
    </row>
    <row r="83" spans="1:3" x14ac:dyDescent="0.4">
      <c r="A83" s="4">
        <f>[3]Premiums!A87</f>
        <v>79</v>
      </c>
      <c r="B83" s="5">
        <f>[3]Premiums!I87</f>
        <v>16941.195</v>
      </c>
      <c r="C83" s="5">
        <f>[3]Premiums!J87</f>
        <v>15407.064</v>
      </c>
    </row>
  </sheetData>
  <mergeCells count="2">
    <mergeCell ref="A1:F1"/>
    <mergeCell ref="A2:F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3"/>
  <sheetViews>
    <sheetView showGridLines="0" zoomScaleNormal="100" workbookViewId="0">
      <selection sqref="A1:F1"/>
    </sheetView>
  </sheetViews>
  <sheetFormatPr defaultColWidth="9.1328125" defaultRowHeight="13.9" x14ac:dyDescent="0.4"/>
  <cols>
    <col min="1" max="1" width="10" style="1" customWidth="1"/>
    <col min="2" max="2" width="15.86328125" style="1" customWidth="1"/>
    <col min="3" max="3" width="15.3984375" style="1" customWidth="1"/>
    <col min="4" max="4" width="7.3984375" style="1" customWidth="1"/>
    <col min="5" max="5" width="17" style="1" customWidth="1"/>
    <col min="6" max="6" width="15.1328125" style="1" customWidth="1"/>
    <col min="7" max="16384" width="9.1328125" style="1"/>
  </cols>
  <sheetData>
    <row r="1" spans="1:6" ht="17.649999999999999" x14ac:dyDescent="0.5">
      <c r="A1" s="9" t="s">
        <v>6</v>
      </c>
      <c r="B1" s="10"/>
      <c r="C1" s="10"/>
      <c r="D1" s="10"/>
      <c r="E1" s="10"/>
      <c r="F1" s="11"/>
    </row>
    <row r="2" spans="1:6" x14ac:dyDescent="0.4">
      <c r="A2" s="12" t="s">
        <v>0</v>
      </c>
      <c r="B2" s="13"/>
      <c r="C2" s="13"/>
      <c r="D2" s="13"/>
      <c r="E2" s="13"/>
      <c r="F2" s="14"/>
    </row>
    <row r="3" spans="1:6" x14ac:dyDescent="0.4">
      <c r="A3" s="2" t="s">
        <v>1</v>
      </c>
      <c r="B3" s="2" t="s">
        <v>2</v>
      </c>
      <c r="C3" s="2" t="s">
        <v>3</v>
      </c>
      <c r="D3" s="3"/>
      <c r="E3" s="2" t="s">
        <v>4</v>
      </c>
      <c r="F3" s="2" t="s">
        <v>5</v>
      </c>
    </row>
    <row r="4" spans="1:6" x14ac:dyDescent="0.4">
      <c r="A4" s="4">
        <f>[4]Premiums!A8</f>
        <v>0</v>
      </c>
      <c r="B4" s="5">
        <f>[4]Premiums!I8</f>
        <v>2932.3530000000001</v>
      </c>
      <c r="C4" s="5">
        <f>[4]Premiums!J8</f>
        <v>2850.6869999999999</v>
      </c>
      <c r="D4" s="6"/>
      <c r="E4" s="7" t="str">
        <f>'[4]County Factors'!A8</f>
        <v>Alachua</v>
      </c>
      <c r="F4" s="8">
        <f>'[4]County Factors'!AF8</f>
        <v>0.7370000000000001</v>
      </c>
    </row>
    <row r="5" spans="1:6" x14ac:dyDescent="0.4">
      <c r="A5" s="4">
        <f>[4]Premiums!A9</f>
        <v>1</v>
      </c>
      <c r="B5" s="5">
        <f>[4]Premiums!I9</f>
        <v>2932.3530000000001</v>
      </c>
      <c r="C5" s="5">
        <f>[4]Premiums!J9</f>
        <v>2850.6869999999999</v>
      </c>
      <c r="D5" s="6"/>
      <c r="E5" s="7" t="str">
        <f>'[4]County Factors'!A9</f>
        <v>Baker</v>
      </c>
      <c r="F5" s="8">
        <f>'[4]County Factors'!AF9</f>
        <v>0.83600000000000008</v>
      </c>
    </row>
    <row r="6" spans="1:6" x14ac:dyDescent="0.4">
      <c r="A6" s="4">
        <f>[4]Premiums!A10</f>
        <v>2</v>
      </c>
      <c r="B6" s="5">
        <f>[4]Premiums!I10</f>
        <v>2463.2249999999999</v>
      </c>
      <c r="C6" s="5">
        <f>[4]Premiums!J10</f>
        <v>2410.098</v>
      </c>
      <c r="D6" s="6"/>
      <c r="E6" s="7" t="str">
        <f>'[4]County Factors'!A10</f>
        <v>Bay</v>
      </c>
      <c r="F6" s="8">
        <f>'[4]County Factors'!AF10</f>
        <v>0.83600000000000008</v>
      </c>
    </row>
    <row r="7" spans="1:6" x14ac:dyDescent="0.4">
      <c r="A7" s="4">
        <f>[4]Premiums!A11</f>
        <v>3</v>
      </c>
      <c r="B7" s="5">
        <f>[4]Premiums!I11</f>
        <v>2130.8430000000003</v>
      </c>
      <c r="C7" s="5">
        <f>[4]Premiums!J11</f>
        <v>2079.0030000000002</v>
      </c>
      <c r="D7" s="6"/>
      <c r="E7" s="7" t="str">
        <f>'[4]County Factors'!A11</f>
        <v>Bradford</v>
      </c>
      <c r="F7" s="8">
        <f>'[4]County Factors'!AF11</f>
        <v>0.83498731588758024</v>
      </c>
    </row>
    <row r="8" spans="1:6" x14ac:dyDescent="0.4">
      <c r="A8" s="4">
        <f>[4]Premiums!A12</f>
        <v>4</v>
      </c>
      <c r="B8" s="5">
        <f>[4]Premiums!I12</f>
        <v>1961.0820000000001</v>
      </c>
      <c r="C8" s="5">
        <f>[4]Premiums!J12</f>
        <v>1869.0690000000002</v>
      </c>
      <c r="D8" s="6"/>
      <c r="E8" s="7" t="str">
        <f>'[4]County Factors'!A12</f>
        <v>Brevard</v>
      </c>
      <c r="F8" s="8">
        <f>'[4]County Factors'!AF12</f>
        <v>0.81270981581085155</v>
      </c>
    </row>
    <row r="9" spans="1:6" x14ac:dyDescent="0.4">
      <c r="A9" s="4">
        <f>[4]Premiums!A13</f>
        <v>5</v>
      </c>
      <c r="B9" s="5">
        <f>[4]Premiums!I13</f>
        <v>1857.4020000000003</v>
      </c>
      <c r="C9" s="5">
        <f>[4]Premiums!J13</f>
        <v>1699.3380000000004</v>
      </c>
      <c r="D9" s="6"/>
      <c r="E9" s="7" t="str">
        <f>'[4]County Factors'!A13</f>
        <v>Broward</v>
      </c>
      <c r="F9" s="8">
        <f>'[4]County Factors'!AF13</f>
        <v>1.2060000000000002</v>
      </c>
    </row>
    <row r="10" spans="1:6" x14ac:dyDescent="0.4">
      <c r="A10" s="4">
        <f>[4]Premiums!A14</f>
        <v>6</v>
      </c>
      <c r="B10" s="5">
        <f>[4]Premiums!I14</f>
        <v>1777.0829999999999</v>
      </c>
      <c r="C10" s="5">
        <f>[4]Premiums!J14</f>
        <v>1555.5150000000001</v>
      </c>
      <c r="D10" s="6"/>
      <c r="E10" s="7" t="str">
        <f>'[4]County Factors'!A14</f>
        <v>Calhoun</v>
      </c>
      <c r="F10" s="8">
        <f>'[4]County Factors'!AF14</f>
        <v>0.79200000000000004</v>
      </c>
    </row>
    <row r="11" spans="1:6" x14ac:dyDescent="0.4">
      <c r="A11" s="4">
        <f>[4]Premiums!A15</f>
        <v>7</v>
      </c>
      <c r="B11" s="5">
        <f>[4]Premiums!I15</f>
        <v>1698.0510000000002</v>
      </c>
      <c r="C11" s="5">
        <f>[4]Premiums!J15</f>
        <v>1425.933</v>
      </c>
      <c r="D11" s="6"/>
      <c r="E11" s="7" t="str">
        <f>'[4]County Factors'!A15</f>
        <v>Charlotte</v>
      </c>
      <c r="F11" s="8">
        <f>'[4]County Factors'!AF15</f>
        <v>0.81</v>
      </c>
    </row>
    <row r="12" spans="1:6" x14ac:dyDescent="0.4">
      <c r="A12" s="4">
        <f>[4]Premiums!A16</f>
        <v>8</v>
      </c>
      <c r="B12" s="5">
        <f>[4]Premiums!I16</f>
        <v>1633.2600000000002</v>
      </c>
      <c r="C12" s="5">
        <f>[4]Premiums!J16</f>
        <v>1345.5809999999999</v>
      </c>
      <c r="D12" s="6"/>
      <c r="E12" s="7" t="str">
        <f>'[4]County Factors'!A16</f>
        <v>Citrus</v>
      </c>
      <c r="F12" s="8">
        <f>'[4]County Factors'!AF16</f>
        <v>0.74800000000000011</v>
      </c>
    </row>
    <row r="13" spans="1:6" x14ac:dyDescent="0.4">
      <c r="A13" s="4">
        <f>[4]Premiums!A17</f>
        <v>9</v>
      </c>
      <c r="B13" s="5">
        <f>[4]Premiums!I17</f>
        <v>1607.3550000000002</v>
      </c>
      <c r="C13" s="5">
        <f>[4]Premiums!J17</f>
        <v>1318.3889999999999</v>
      </c>
      <c r="D13" s="6"/>
      <c r="E13" s="7" t="str">
        <f>'[4]County Factors'!A17</f>
        <v>Clay</v>
      </c>
      <c r="F13" s="8">
        <f>'[4]County Factors'!AF17</f>
        <v>0.83600000000000008</v>
      </c>
    </row>
    <row r="14" spans="1:6" x14ac:dyDescent="0.4">
      <c r="A14" s="4">
        <f>[4]Premiums!A18</f>
        <v>10</v>
      </c>
      <c r="B14" s="5">
        <f>[4]Premiums!I18</f>
        <v>1620.309</v>
      </c>
      <c r="C14" s="5">
        <f>[4]Premiums!J18</f>
        <v>1358.5649999999998</v>
      </c>
      <c r="D14" s="6"/>
      <c r="E14" s="7" t="str">
        <f>'[4]County Factors'!A18</f>
        <v>Collier</v>
      </c>
      <c r="F14" s="8">
        <f>'[4]County Factors'!AF18</f>
        <v>0.8961294410748849</v>
      </c>
    </row>
    <row r="15" spans="1:6" x14ac:dyDescent="0.4">
      <c r="A15" s="4">
        <f>[4]Premiums!A19</f>
        <v>11</v>
      </c>
      <c r="B15" s="5">
        <f>[4]Premiums!I19</f>
        <v>1659.1680000000001</v>
      </c>
      <c r="C15" s="5">
        <f>[4]Premiums!J19</f>
        <v>1437.6270000000002</v>
      </c>
      <c r="D15" s="6"/>
      <c r="E15" s="7" t="str">
        <f>'[4]County Factors'!A19</f>
        <v>Columbia</v>
      </c>
      <c r="F15" s="8">
        <f>'[4]County Factors'!AF19</f>
        <v>0.83600000000000008</v>
      </c>
    </row>
    <row r="16" spans="1:6" x14ac:dyDescent="0.4">
      <c r="A16" s="4">
        <f>[4]Premiums!A20</f>
        <v>12</v>
      </c>
      <c r="B16" s="5">
        <f>[4]Premiums!I20</f>
        <v>1739.1510000000001</v>
      </c>
      <c r="C16" s="5">
        <f>[4]Premiums!J20</f>
        <v>1588.9080000000001</v>
      </c>
      <c r="D16" s="6"/>
      <c r="E16" s="7" t="str">
        <f>'[4]County Factors'!A20</f>
        <v>Dade</v>
      </c>
      <c r="F16" s="8">
        <f>'[4]County Factors'!AF20</f>
        <v>1.1160000000000001</v>
      </c>
    </row>
    <row r="17" spans="1:6" x14ac:dyDescent="0.4">
      <c r="A17" s="4">
        <f>[4]Premiums!A21</f>
        <v>13</v>
      </c>
      <c r="B17" s="5">
        <f>[4]Premiums!I21</f>
        <v>1860.2640000000001</v>
      </c>
      <c r="C17" s="5">
        <f>[4]Premiums!J21</f>
        <v>1798.2</v>
      </c>
      <c r="D17" s="6"/>
      <c r="E17" s="7" t="str">
        <f>'[4]County Factors'!A21</f>
        <v>De Soto</v>
      </c>
      <c r="F17" s="8">
        <f>'[4]County Factors'!AF21</f>
        <v>0.8182897704555161</v>
      </c>
    </row>
    <row r="18" spans="1:6" x14ac:dyDescent="0.4">
      <c r="A18" s="4">
        <f>[4]Premiums!A22</f>
        <v>14</v>
      </c>
      <c r="B18" s="5">
        <f>[4]Premiums!I22</f>
        <v>2019.6450000000002</v>
      </c>
      <c r="C18" s="5">
        <f>[4]Premiums!J22</f>
        <v>1957.5719999999999</v>
      </c>
      <c r="D18" s="6"/>
      <c r="E18" s="7" t="str">
        <f>'[4]County Factors'!A22</f>
        <v>Dixie</v>
      </c>
      <c r="F18" s="8">
        <f>'[4]County Factors'!AF22</f>
        <v>0.72600000000000009</v>
      </c>
    </row>
    <row r="19" spans="1:6" x14ac:dyDescent="0.4">
      <c r="A19" s="4">
        <f>[4]Premiums!A23</f>
        <v>15</v>
      </c>
      <c r="B19" s="5">
        <f>[4]Premiums!I23</f>
        <v>2149.1970000000001</v>
      </c>
      <c r="C19" s="5">
        <f>[4]Premiums!J23</f>
        <v>2113.1010000000001</v>
      </c>
      <c r="D19" s="6"/>
      <c r="E19" s="7" t="str">
        <f>'[4]County Factors'!A23</f>
        <v>Duval</v>
      </c>
      <c r="F19" s="8">
        <f>'[4]County Factors'!AF23</f>
        <v>0.80100000000000005</v>
      </c>
    </row>
    <row r="20" spans="1:6" x14ac:dyDescent="0.4">
      <c r="A20" s="4">
        <f>[4]Premiums!A24</f>
        <v>16</v>
      </c>
      <c r="B20" s="5">
        <f>[4]Premiums!I24</f>
        <v>2291.7330000000002</v>
      </c>
      <c r="C20" s="5">
        <f>[4]Premiums!J24</f>
        <v>2268.6210000000001</v>
      </c>
      <c r="D20" s="6"/>
      <c r="E20" s="7" t="str">
        <f>'[4]County Factors'!A24</f>
        <v>Escambia</v>
      </c>
      <c r="F20" s="8">
        <f>'[4]County Factors'!AF24</f>
        <v>0.80300000000000005</v>
      </c>
    </row>
    <row r="21" spans="1:6" x14ac:dyDescent="0.4">
      <c r="A21" s="4">
        <f>[4]Premiums!A25</f>
        <v>17</v>
      </c>
      <c r="B21" s="5">
        <f>[4]Premiums!I25</f>
        <v>2373.3090000000002</v>
      </c>
      <c r="C21" s="5">
        <f>[4]Premiums!J25</f>
        <v>2393.0009999999997</v>
      </c>
      <c r="D21" s="6"/>
      <c r="E21" s="7" t="str">
        <f>'[4]County Factors'!A25</f>
        <v>Flagler</v>
      </c>
      <c r="F21" s="8">
        <f>'[4]County Factors'!AF25</f>
        <v>0.74156512198299351</v>
      </c>
    </row>
    <row r="22" spans="1:6" x14ac:dyDescent="0.4">
      <c r="A22" s="4">
        <f>[4]Premiums!A26</f>
        <v>18</v>
      </c>
      <c r="B22" s="5">
        <f>[4]Premiums!I26</f>
        <v>2268.0660000000003</v>
      </c>
      <c r="C22" s="5">
        <f>[4]Premiums!J26</f>
        <v>2356.6950000000002</v>
      </c>
      <c r="D22" s="6"/>
      <c r="E22" s="7" t="str">
        <f>'[4]County Factors'!A26</f>
        <v>Franklin</v>
      </c>
      <c r="F22" s="8">
        <f>'[4]County Factors'!AF26</f>
        <v>0.79200000000000004</v>
      </c>
    </row>
    <row r="23" spans="1:6" x14ac:dyDescent="0.4">
      <c r="A23" s="4">
        <f>[4]Premiums!A27</f>
        <v>19</v>
      </c>
      <c r="B23" s="5">
        <f>[4]Premiums!I27</f>
        <v>2247.6329999999998</v>
      </c>
      <c r="C23" s="5">
        <f>[4]Premiums!J27</f>
        <v>2403.864</v>
      </c>
      <c r="D23" s="6"/>
      <c r="E23" s="7" t="str">
        <f>'[4]County Factors'!A27</f>
        <v>Gadsden</v>
      </c>
      <c r="F23" s="8">
        <f>'[4]County Factors'!AF27</f>
        <v>0.79200000000000004</v>
      </c>
    </row>
    <row r="24" spans="1:6" x14ac:dyDescent="0.4">
      <c r="A24" s="4">
        <f>[4]Premiums!A28</f>
        <v>20</v>
      </c>
      <c r="B24" s="5">
        <f>[4]Premiums!I28</f>
        <v>2322.636</v>
      </c>
      <c r="C24" s="5">
        <f>[4]Premiums!J28</f>
        <v>2546.6640000000002</v>
      </c>
      <c r="D24" s="6"/>
      <c r="E24" s="7" t="str">
        <f>'[4]County Factors'!A28</f>
        <v>Gilchrist</v>
      </c>
      <c r="F24" s="8">
        <f>'[4]County Factors'!AF28</f>
        <v>0.78100000000000003</v>
      </c>
    </row>
    <row r="25" spans="1:6" x14ac:dyDescent="0.4">
      <c r="A25" s="4">
        <f>[4]Premiums!A29</f>
        <v>21</v>
      </c>
      <c r="B25" s="5">
        <f>[4]Premiums!I29</f>
        <v>2409.0030000000002</v>
      </c>
      <c r="C25" s="5">
        <f>[4]Premiums!J29</f>
        <v>2704.1159999999995</v>
      </c>
      <c r="D25" s="6"/>
      <c r="E25" s="7" t="str">
        <f>'[4]County Factors'!A29</f>
        <v>Glades</v>
      </c>
      <c r="F25" s="8">
        <f>'[4]County Factors'!AF29</f>
        <v>0.95166034294986224</v>
      </c>
    </row>
    <row r="26" spans="1:6" x14ac:dyDescent="0.4">
      <c r="A26" s="4">
        <f>[4]Premiums!A30</f>
        <v>22</v>
      </c>
      <c r="B26" s="5">
        <f>[4]Premiums!I30</f>
        <v>2478.8490000000002</v>
      </c>
      <c r="C26" s="5">
        <f>[4]Premiums!J30</f>
        <v>2874.942</v>
      </c>
      <c r="D26" s="6"/>
      <c r="E26" s="7" t="str">
        <f>'[4]County Factors'!A30</f>
        <v>Gulf</v>
      </c>
      <c r="F26" s="8">
        <f>'[4]County Factors'!AF30</f>
        <v>0.79200000000000004</v>
      </c>
    </row>
    <row r="27" spans="1:6" x14ac:dyDescent="0.4">
      <c r="A27" s="4">
        <f>[4]Premiums!A31</f>
        <v>23</v>
      </c>
      <c r="B27" s="5">
        <f>[4]Premiums!I31</f>
        <v>2548.8000000000002</v>
      </c>
      <c r="C27" s="5">
        <f>[4]Premiums!J31</f>
        <v>3022.3380000000002</v>
      </c>
      <c r="D27" s="6"/>
      <c r="E27" s="7" t="str">
        <f>'[4]County Factors'!A31</f>
        <v>Hamilton</v>
      </c>
      <c r="F27" s="8">
        <f>'[4]County Factors'!AF31</f>
        <v>0.80300000000000005</v>
      </c>
    </row>
    <row r="28" spans="1:6" x14ac:dyDescent="0.4">
      <c r="A28" s="4">
        <f>[4]Premiums!A32</f>
        <v>24</v>
      </c>
      <c r="B28" s="5">
        <f>[4]Premiums!I32</f>
        <v>2616.1320000000001</v>
      </c>
      <c r="C28" s="5">
        <f>[4]Premiums!J32</f>
        <v>3170.5200000000004</v>
      </c>
      <c r="D28" s="6"/>
      <c r="E28" s="7" t="str">
        <f>'[4]County Factors'!A32</f>
        <v>Hardee</v>
      </c>
      <c r="F28" s="8">
        <f>'[4]County Factors'!AF32</f>
        <v>0.81948107981541507</v>
      </c>
    </row>
    <row r="29" spans="1:6" x14ac:dyDescent="0.4">
      <c r="A29" s="4">
        <f>[4]Premiums!A33</f>
        <v>25</v>
      </c>
      <c r="B29" s="5">
        <f>[4]Premiums!I33</f>
        <v>2684.7719999999999</v>
      </c>
      <c r="C29" s="5">
        <f>[4]Premiums!J33</f>
        <v>3299.2020000000002</v>
      </c>
      <c r="D29" s="6"/>
      <c r="E29" s="7" t="str">
        <f>'[4]County Factors'!A33</f>
        <v>Hendry</v>
      </c>
      <c r="F29" s="8">
        <f>'[4]County Factors'!AF33</f>
        <v>0.9202195925918214</v>
      </c>
    </row>
    <row r="30" spans="1:6" x14ac:dyDescent="0.4">
      <c r="A30" s="4">
        <f>[4]Premiums!A34</f>
        <v>26</v>
      </c>
      <c r="B30" s="5">
        <f>[4]Premiums!I34</f>
        <v>2755.5869999999995</v>
      </c>
      <c r="C30" s="5">
        <f>[4]Premiums!J34</f>
        <v>3378.4470000000001</v>
      </c>
      <c r="D30" s="6"/>
      <c r="E30" s="7" t="str">
        <f>'[4]County Factors'!A34</f>
        <v>Hernando</v>
      </c>
      <c r="F30" s="8">
        <f>'[4]County Factors'!AF34</f>
        <v>0.80367504389585809</v>
      </c>
    </row>
    <row r="31" spans="1:6" x14ac:dyDescent="0.4">
      <c r="A31" s="4">
        <f>[4]Premiums!A35</f>
        <v>27</v>
      </c>
      <c r="B31" s="5">
        <f>[4]Premiums!I35</f>
        <v>2838.4739999999997</v>
      </c>
      <c r="C31" s="5">
        <f>[4]Premiums!J35</f>
        <v>3455.8290000000002</v>
      </c>
      <c r="D31" s="6"/>
      <c r="E31" s="7" t="str">
        <f>'[4]County Factors'!A35</f>
        <v>Highlands</v>
      </c>
      <c r="F31" s="8">
        <f>'[4]County Factors'!AF35</f>
        <v>0.65700000000000003</v>
      </c>
    </row>
    <row r="32" spans="1:6" x14ac:dyDescent="0.4">
      <c r="A32" s="4">
        <f>[4]Premiums!A36</f>
        <v>28</v>
      </c>
      <c r="B32" s="5">
        <f>[4]Premiums!I36</f>
        <v>2933.433</v>
      </c>
      <c r="C32" s="5">
        <f>[4]Premiums!J36</f>
        <v>3535.2750000000001</v>
      </c>
      <c r="D32" s="6"/>
      <c r="E32" s="7" t="str">
        <f>'[4]County Factors'!A36</f>
        <v>Hillsborough</v>
      </c>
      <c r="F32" s="8">
        <f>'[4]County Factors'!AF36</f>
        <v>0.74297531201958233</v>
      </c>
    </row>
    <row r="33" spans="1:6" x14ac:dyDescent="0.4">
      <c r="A33" s="4">
        <f>[4]Premiums!A37</f>
        <v>29</v>
      </c>
      <c r="B33" s="5">
        <f>[4]Premiums!I37</f>
        <v>3007.971</v>
      </c>
      <c r="C33" s="5">
        <f>[4]Premiums!J37</f>
        <v>3616.7850000000003</v>
      </c>
      <c r="D33" s="6"/>
      <c r="E33" s="7" t="str">
        <f>'[4]County Factors'!A37</f>
        <v>Holmes</v>
      </c>
      <c r="F33" s="8">
        <f>'[4]County Factors'!AF37</f>
        <v>0.79200000000000004</v>
      </c>
    </row>
    <row r="34" spans="1:6" x14ac:dyDescent="0.4">
      <c r="A34" s="4">
        <f>[4]Premiums!A38</f>
        <v>30</v>
      </c>
      <c r="B34" s="5">
        <f>[4]Premiums!I38</f>
        <v>3086.5920000000001</v>
      </c>
      <c r="C34" s="5">
        <f>[4]Premiums!J38</f>
        <v>3699.0040771207264</v>
      </c>
      <c r="D34" s="6"/>
      <c r="E34" s="7" t="str">
        <f>'[4]County Factors'!A38</f>
        <v>Indian River</v>
      </c>
      <c r="F34" s="8">
        <f>'[4]County Factors'!AF38</f>
        <v>0.84202854789019232</v>
      </c>
    </row>
    <row r="35" spans="1:6" x14ac:dyDescent="0.4">
      <c r="A35" s="4">
        <f>[4]Premiums!A39</f>
        <v>31</v>
      </c>
      <c r="B35" s="5">
        <f>[4]Premiums!I39</f>
        <v>3171.4050000000002</v>
      </c>
      <c r="C35" s="5">
        <f>[4]Premiums!J39</f>
        <v>3770.2540771207264</v>
      </c>
      <c r="D35" s="6"/>
      <c r="E35" s="7" t="str">
        <f>'[4]County Factors'!A39</f>
        <v>Jackson</v>
      </c>
      <c r="F35" s="8">
        <f>'[4]County Factors'!AF39</f>
        <v>0.81400000000000006</v>
      </c>
    </row>
    <row r="36" spans="1:6" x14ac:dyDescent="0.4">
      <c r="A36" s="4">
        <f>[4]Premiums!A40</f>
        <v>32</v>
      </c>
      <c r="B36" s="5">
        <f>[4]Premiums!I40</f>
        <v>3262.4100000000003</v>
      </c>
      <c r="C36" s="5">
        <f>[4]Premiums!J40</f>
        <v>3855.6700771207265</v>
      </c>
      <c r="D36" s="6"/>
      <c r="E36" s="7" t="str">
        <f>'[4]County Factors'!A40</f>
        <v>Jefferson</v>
      </c>
      <c r="F36" s="8">
        <f>'[4]County Factors'!AF40</f>
        <v>0.79200000000000004</v>
      </c>
    </row>
    <row r="37" spans="1:6" x14ac:dyDescent="0.4">
      <c r="A37" s="4">
        <f>[4]Premiums!A41</f>
        <v>33</v>
      </c>
      <c r="B37" s="5">
        <f>[4]Premiums!I41</f>
        <v>3420.4836447833745</v>
      </c>
      <c r="C37" s="5">
        <f>[4]Premiums!J41</f>
        <v>3970.6783033011284</v>
      </c>
      <c r="D37" s="6"/>
      <c r="E37" s="7" t="str">
        <f>'[4]County Factors'!A41</f>
        <v>Lafayette</v>
      </c>
      <c r="F37" s="8">
        <f>'[4]County Factors'!AF41</f>
        <v>0.81400000000000006</v>
      </c>
    </row>
    <row r="38" spans="1:6" x14ac:dyDescent="0.4">
      <c r="A38" s="4">
        <f>[4]Premiums!A42</f>
        <v>34</v>
      </c>
      <c r="B38" s="5">
        <f>[4]Premiums!I42</f>
        <v>3598.4703613439706</v>
      </c>
      <c r="C38" s="5">
        <f>[4]Premiums!J42</f>
        <v>4117.6611557796805</v>
      </c>
      <c r="D38" s="6"/>
      <c r="E38" s="7" t="str">
        <f>'[4]County Factors'!A42</f>
        <v>Lake</v>
      </c>
      <c r="F38" s="8">
        <f>'[4]County Factors'!AF42</f>
        <v>0.77400000000000002</v>
      </c>
    </row>
    <row r="39" spans="1:6" x14ac:dyDescent="0.4">
      <c r="A39" s="4">
        <f>[4]Premiums!A43</f>
        <v>35</v>
      </c>
      <c r="B39" s="5">
        <f>[4]Premiums!I43</f>
        <v>3831.3849009353312</v>
      </c>
      <c r="C39" s="5">
        <f>[4]Premiums!J43</f>
        <v>4276.0407187479459</v>
      </c>
      <c r="D39" s="6"/>
      <c r="E39" s="7" t="str">
        <f>'[4]County Factors'!A43</f>
        <v>Lee</v>
      </c>
      <c r="F39" s="8">
        <f>'[4]County Factors'!AF43</f>
        <v>0.82800000000000007</v>
      </c>
    </row>
    <row r="40" spans="1:6" x14ac:dyDescent="0.4">
      <c r="A40" s="4">
        <f>[4]Premiums!A44</f>
        <v>36</v>
      </c>
      <c r="B40" s="5">
        <f>[4]Premiums!I44</f>
        <v>4009.832421789903</v>
      </c>
      <c r="C40" s="5">
        <f>[4]Premiums!J44</f>
        <v>4386.5889281434638</v>
      </c>
      <c r="D40" s="6"/>
      <c r="E40" s="7" t="str">
        <f>'[4]County Factors'!A44</f>
        <v>Leon</v>
      </c>
      <c r="F40" s="8">
        <f>'[4]County Factors'!AF44</f>
        <v>0.82500000000000007</v>
      </c>
    </row>
    <row r="41" spans="1:6" x14ac:dyDescent="0.4">
      <c r="A41" s="4">
        <f>[4]Premiums!A45</f>
        <v>37</v>
      </c>
      <c r="B41" s="5">
        <f>[4]Premiums!I45</f>
        <v>4249.9918368146509</v>
      </c>
      <c r="C41" s="5">
        <f>[4]Premiums!J45</f>
        <v>4498.0319026250036</v>
      </c>
      <c r="D41" s="6"/>
      <c r="E41" s="7" t="str">
        <f>'[4]County Factors'!A45</f>
        <v>Levy</v>
      </c>
      <c r="F41" s="8">
        <f>'[4]County Factors'!AF45</f>
        <v>0.83600000000000008</v>
      </c>
    </row>
    <row r="42" spans="1:6" x14ac:dyDescent="0.4">
      <c r="A42" s="4">
        <f>[4]Premiums!A46</f>
        <v>38</v>
      </c>
      <c r="B42" s="5">
        <f>[4]Premiums!I46</f>
        <v>4419.1348851588909</v>
      </c>
      <c r="C42" s="5">
        <f>[4]Premiums!J46</f>
        <v>4565.5983072695881</v>
      </c>
      <c r="D42" s="6"/>
      <c r="E42" s="7" t="str">
        <f>'[4]County Factors'!A46</f>
        <v>Liberty</v>
      </c>
      <c r="F42" s="8">
        <f>'[4]County Factors'!AF46</f>
        <v>0.79200000000000004</v>
      </c>
    </row>
    <row r="43" spans="1:6" x14ac:dyDescent="0.4">
      <c r="A43" s="4">
        <f>[4]Premiums!A47</f>
        <v>39</v>
      </c>
      <c r="B43" s="5">
        <f>[4]Premiums!I47</f>
        <v>4582.5095207187505</v>
      </c>
      <c r="C43" s="5">
        <f>[4]Premiums!J47</f>
        <v>4629.3456808434366</v>
      </c>
      <c r="D43" s="6"/>
      <c r="E43" s="7" t="str">
        <f>'[4]County Factors'!A47</f>
        <v>Madison</v>
      </c>
      <c r="F43" s="8">
        <f>'[4]County Factors'!AF47</f>
        <v>0.82500000000000007</v>
      </c>
    </row>
    <row r="44" spans="1:6" x14ac:dyDescent="0.4">
      <c r="A44" s="4">
        <f>[4]Premiums!A48</f>
        <v>40</v>
      </c>
      <c r="B44" s="5">
        <f>[4]Premiums!I48</f>
        <v>4745.285937937756</v>
      </c>
      <c r="C44" s="5">
        <f>[4]Premiums!J48</f>
        <v>4686.3161416056073</v>
      </c>
      <c r="D44" s="6"/>
      <c r="E44" s="7" t="str">
        <f>'[4]County Factors'!A48</f>
        <v>Manatee</v>
      </c>
      <c r="F44" s="8">
        <f>'[4]County Factors'!AF48</f>
        <v>0.77400000000000002</v>
      </c>
    </row>
    <row r="45" spans="1:6" x14ac:dyDescent="0.4">
      <c r="A45" s="4">
        <f>[4]Premiums!A49</f>
        <v>41</v>
      </c>
      <c r="B45" s="5">
        <f>[4]Premiums!I49</f>
        <v>4933.1847840816517</v>
      </c>
      <c r="C45" s="5">
        <f>[4]Premiums!J49</f>
        <v>4765.8874848797941</v>
      </c>
      <c r="D45" s="6"/>
      <c r="E45" s="7" t="str">
        <f>'[4]County Factors'!A49</f>
        <v>Marion</v>
      </c>
      <c r="F45" s="8">
        <f>'[4]County Factors'!AF49</f>
        <v>0.80300000000000005</v>
      </c>
    </row>
    <row r="46" spans="1:6" x14ac:dyDescent="0.4">
      <c r="A46" s="4">
        <f>[4]Premiums!A50</f>
        <v>42</v>
      </c>
      <c r="B46" s="5">
        <f>[4]Premiums!I50</f>
        <v>5065.4846903763664</v>
      </c>
      <c r="C46" s="5">
        <f>[4]Premiums!J50</f>
        <v>4863.1234706149489</v>
      </c>
      <c r="D46" s="6"/>
      <c r="E46" s="7" t="str">
        <f>'[4]County Factors'!A50</f>
        <v>Martin</v>
      </c>
      <c r="F46" s="8">
        <f>'[4]County Factors'!AF50</f>
        <v>0.97900000000000009</v>
      </c>
    </row>
    <row r="47" spans="1:6" x14ac:dyDescent="0.4">
      <c r="A47" s="4">
        <f>[4]Premiums!A51</f>
        <v>43</v>
      </c>
      <c r="B47" s="5">
        <f>[4]Premiums!I51</f>
        <v>5185.9308124147283</v>
      </c>
      <c r="C47" s="5">
        <f>[4]Premiums!J51</f>
        <v>4941.5671828926852</v>
      </c>
      <c r="D47" s="6"/>
      <c r="E47" s="7" t="str">
        <f>'[4]County Factors'!A51</f>
        <v>Monroe</v>
      </c>
      <c r="F47" s="8">
        <f>'[4]County Factors'!AF51</f>
        <v>1.1160000000000001</v>
      </c>
    </row>
    <row r="48" spans="1:6" x14ac:dyDescent="0.4">
      <c r="A48" s="4">
        <f>[4]Premiums!A52</f>
        <v>44</v>
      </c>
      <c r="B48" s="5">
        <f>[4]Premiums!I52</f>
        <v>5262.4048673080724</v>
      </c>
      <c r="C48" s="5">
        <f>[4]Premiums!J52</f>
        <v>5063.7418720056494</v>
      </c>
      <c r="D48" s="6"/>
      <c r="E48" s="7" t="str">
        <f>'[4]County Factors'!A52</f>
        <v>Nassau</v>
      </c>
      <c r="F48" s="8">
        <f>'[4]County Factors'!AF52</f>
        <v>0.89100000000000013</v>
      </c>
    </row>
    <row r="49" spans="1:6" x14ac:dyDescent="0.4">
      <c r="A49" s="4">
        <f>[4]Premiums!A53</f>
        <v>45</v>
      </c>
      <c r="B49" s="5">
        <f>[4]Premiums!I53</f>
        <v>5468.5358165754269</v>
      </c>
      <c r="C49" s="5">
        <f>[4]Premiums!J53</f>
        <v>5215.7460000000001</v>
      </c>
      <c r="D49" s="6"/>
      <c r="E49" s="7" t="str">
        <f>'[4]County Factors'!A53</f>
        <v>Okaloosa</v>
      </c>
      <c r="F49" s="8">
        <f>'[4]County Factors'!AF53</f>
        <v>0.88000000000000012</v>
      </c>
    </row>
    <row r="50" spans="1:6" x14ac:dyDescent="0.4">
      <c r="A50" s="4">
        <f>[4]Premiums!A54</f>
        <v>46</v>
      </c>
      <c r="B50" s="5">
        <f>[4]Premiums!I54</f>
        <v>5598.008193952498</v>
      </c>
      <c r="C50" s="5">
        <f>[4]Premiums!J54</f>
        <v>5423.5439999999999</v>
      </c>
      <c r="D50" s="6"/>
      <c r="E50" s="7" t="str">
        <f>'[4]County Factors'!A54</f>
        <v>Okeechobee</v>
      </c>
      <c r="F50" s="8">
        <f>'[4]County Factors'!AF54</f>
        <v>0.90685331237364475</v>
      </c>
    </row>
    <row r="51" spans="1:6" x14ac:dyDescent="0.4">
      <c r="A51" s="4">
        <f>[4]Premiums!A55</f>
        <v>47</v>
      </c>
      <c r="B51" s="5">
        <f>[4]Premiums!I55</f>
        <v>5812.2945225401536</v>
      </c>
      <c r="C51" s="5">
        <f>[4]Premiums!J55</f>
        <v>5624.5980000000009</v>
      </c>
      <c r="D51" s="6"/>
      <c r="E51" s="7" t="str">
        <f>'[4]County Factors'!A55</f>
        <v>Orange</v>
      </c>
      <c r="F51" s="8">
        <f>'[4]County Factors'!AF55</f>
        <v>0.77400000000000002</v>
      </c>
    </row>
    <row r="52" spans="1:6" x14ac:dyDescent="0.4">
      <c r="A52" s="4">
        <f>[4]Premiums!A56</f>
        <v>48</v>
      </c>
      <c r="B52" s="5">
        <f>[4]Premiums!I56</f>
        <v>5945.516236694074</v>
      </c>
      <c r="C52" s="5">
        <f>[4]Premiums!J56</f>
        <v>5830.7550000000001</v>
      </c>
      <c r="D52" s="6"/>
      <c r="E52" s="7" t="str">
        <f>'[4]County Factors'!A56</f>
        <v>Osceola</v>
      </c>
      <c r="F52" s="8">
        <f>'[4]County Factors'!AF56</f>
        <v>0.77400000000000002</v>
      </c>
    </row>
    <row r="53" spans="1:6" x14ac:dyDescent="0.4">
      <c r="A53" s="4">
        <f>[4]Premiums!A57</f>
        <v>49</v>
      </c>
      <c r="B53" s="5">
        <f>[4]Premiums!I57</f>
        <v>6201.2526147881917</v>
      </c>
      <c r="C53" s="5">
        <f>[4]Premiums!J57</f>
        <v>6046.05</v>
      </c>
      <c r="D53" s="6"/>
      <c r="E53" s="7" t="str">
        <f>'[4]County Factors'!A57</f>
        <v>Palm Beach</v>
      </c>
      <c r="F53" s="8">
        <f>'[4]County Factors'!AF57</f>
        <v>0.95148801207282152</v>
      </c>
    </row>
    <row r="54" spans="1:6" x14ac:dyDescent="0.4">
      <c r="A54" s="4">
        <f>[4]Premiums!A58</f>
        <v>50</v>
      </c>
      <c r="B54" s="5">
        <f>[4]Premiums!I58</f>
        <v>6427.143082627962</v>
      </c>
      <c r="C54" s="5">
        <f>[4]Premiums!J58</f>
        <v>6269.4989999999998</v>
      </c>
      <c r="D54" s="6"/>
      <c r="E54" s="7" t="str">
        <f>'[4]County Factors'!A58</f>
        <v>Pasco</v>
      </c>
      <c r="F54" s="8">
        <f>'[4]County Factors'!AF58</f>
        <v>0.8102636054308725</v>
      </c>
    </row>
    <row r="55" spans="1:6" x14ac:dyDescent="0.4">
      <c r="A55" s="4">
        <f>[4]Premiums!A59</f>
        <v>51</v>
      </c>
      <c r="B55" s="5">
        <f>[4]Premiums!I59</f>
        <v>6624.7038311780307</v>
      </c>
      <c r="C55" s="5">
        <f>[4]Premiums!J59</f>
        <v>6457.2719999999999</v>
      </c>
      <c r="D55" s="6"/>
      <c r="E55" s="7" t="str">
        <f>'[4]County Factors'!A59</f>
        <v>Pinellas</v>
      </c>
      <c r="F55" s="8">
        <f>'[4]County Factors'!AF59</f>
        <v>0.81648713870669898</v>
      </c>
    </row>
    <row r="56" spans="1:6" x14ac:dyDescent="0.4">
      <c r="A56" s="4">
        <f>[4]Premiums!A60</f>
        <v>52</v>
      </c>
      <c r="B56" s="5">
        <f>[4]Premiums!I60</f>
        <v>6775.5641951687758</v>
      </c>
      <c r="C56" s="5">
        <f>[4]Premiums!J60</f>
        <v>6645.4830000000002</v>
      </c>
      <c r="D56" s="6"/>
      <c r="E56" s="7" t="str">
        <f>'[4]County Factors'!A60</f>
        <v>Polk</v>
      </c>
      <c r="F56" s="8">
        <f>'[4]County Factors'!AF60</f>
        <v>0.72000000000000008</v>
      </c>
    </row>
    <row r="57" spans="1:6" x14ac:dyDescent="0.4">
      <c r="A57" s="4">
        <f>[4]Premiums!A61</f>
        <v>53</v>
      </c>
      <c r="B57" s="5">
        <f>[4]Premiums!I61</f>
        <v>7000.0555715553082</v>
      </c>
      <c r="C57" s="5">
        <f>[4]Premiums!J61</f>
        <v>6806.2020000000002</v>
      </c>
      <c r="D57" s="6"/>
      <c r="E57" s="7" t="str">
        <f>'[4]County Factors'!A61</f>
        <v>Putnam</v>
      </c>
      <c r="F57" s="8">
        <f>'[4]County Factors'!AF61</f>
        <v>0.84700000000000009</v>
      </c>
    </row>
    <row r="58" spans="1:6" x14ac:dyDescent="0.4">
      <c r="A58" s="4">
        <f>[4]Premiums!A62</f>
        <v>54</v>
      </c>
      <c r="B58" s="5">
        <f>[4]Premiums!I62</f>
        <v>7385.2863614337293</v>
      </c>
      <c r="C58" s="5">
        <f>[4]Premiums!J62</f>
        <v>6984.8249999999998</v>
      </c>
      <c r="D58" s="6"/>
      <c r="E58" s="7" t="str">
        <f>'[4]County Factors'!A62</f>
        <v>St. Johns</v>
      </c>
      <c r="F58" s="8">
        <f>'[4]County Factors'!AF62</f>
        <v>0.80300000000000005</v>
      </c>
    </row>
    <row r="59" spans="1:6" x14ac:dyDescent="0.4">
      <c r="A59" s="4">
        <f>[4]Premiums!A63</f>
        <v>55</v>
      </c>
      <c r="B59" s="5">
        <f>[4]Premiums!I63</f>
        <v>7716.19457112908</v>
      </c>
      <c r="C59" s="5">
        <f>[4]Premiums!J63</f>
        <v>7189.38</v>
      </c>
      <c r="D59" s="6"/>
      <c r="E59" s="7" t="str">
        <f>'[4]County Factors'!A63</f>
        <v>St. Lucie</v>
      </c>
      <c r="F59" s="8">
        <f>'[4]County Factors'!AF63</f>
        <v>0.91603264186177435</v>
      </c>
    </row>
    <row r="60" spans="1:6" x14ac:dyDescent="0.4">
      <c r="A60" s="4">
        <f>[4]Premiums!A64</f>
        <v>56</v>
      </c>
      <c r="B60" s="5">
        <f>[4]Premiums!I64</f>
        <v>8079.9909093422839</v>
      </c>
      <c r="C60" s="5">
        <f>[4]Premiums!J64</f>
        <v>7417.9229999999998</v>
      </c>
      <c r="D60" s="6"/>
      <c r="E60" s="7" t="str">
        <f>'[4]County Factors'!A64</f>
        <v>Santa Rosa</v>
      </c>
      <c r="F60" s="8">
        <f>'[4]County Factors'!AF64</f>
        <v>0.80300000000000005</v>
      </c>
    </row>
    <row r="61" spans="1:6" x14ac:dyDescent="0.4">
      <c r="A61" s="4">
        <f>[4]Premiums!A65</f>
        <v>57</v>
      </c>
      <c r="B61" s="5">
        <f>[4]Premiums!I65</f>
        <v>8437.7160000000003</v>
      </c>
      <c r="C61" s="5">
        <f>[4]Premiums!J65</f>
        <v>7678.2330000000002</v>
      </c>
      <c r="D61" s="6"/>
      <c r="E61" s="7" t="str">
        <f>'[4]County Factors'!A65</f>
        <v>Sarasota</v>
      </c>
      <c r="F61" s="8">
        <f>'[4]County Factors'!AF65</f>
        <v>0.6621605260292972</v>
      </c>
    </row>
    <row r="62" spans="1:6" x14ac:dyDescent="0.4">
      <c r="A62" s="4">
        <f>[4]Premiums!A66</f>
        <v>58</v>
      </c>
      <c r="B62" s="5">
        <f>[4]Premiums!I66</f>
        <v>8908.8150000000005</v>
      </c>
      <c r="C62" s="5">
        <f>[4]Premiums!J66</f>
        <v>7966.4310000000014</v>
      </c>
      <c r="D62" s="6"/>
      <c r="E62" s="7" t="str">
        <f>'[4]County Factors'!A66</f>
        <v>Seminole</v>
      </c>
      <c r="F62" s="8">
        <f>'[4]County Factors'!AF66</f>
        <v>0.78300000000000003</v>
      </c>
    </row>
    <row r="63" spans="1:6" x14ac:dyDescent="0.4">
      <c r="A63" s="4">
        <f>[4]Premiums!A67</f>
        <v>59</v>
      </c>
      <c r="B63" s="5">
        <f>[4]Premiums!I67</f>
        <v>9386.1</v>
      </c>
      <c r="C63" s="5">
        <f>[4]Premiums!J67</f>
        <v>8281.1850000000013</v>
      </c>
      <c r="D63" s="6"/>
      <c r="E63" s="7" t="str">
        <f>'[4]County Factors'!A67</f>
        <v>Sumter</v>
      </c>
      <c r="F63" s="8">
        <f>'[4]County Factors'!AF67</f>
        <v>0.84700000000000009</v>
      </c>
    </row>
    <row r="64" spans="1:6" x14ac:dyDescent="0.4">
      <c r="A64" s="4">
        <f>[4]Premiums!A68</f>
        <v>60</v>
      </c>
      <c r="B64" s="5">
        <f>[4]Premiums!I68</f>
        <v>9731.3130000000001</v>
      </c>
      <c r="C64" s="5">
        <f>[4]Premiums!J68</f>
        <v>8613.7740000000013</v>
      </c>
      <c r="D64" s="6"/>
      <c r="E64" s="7" t="str">
        <f>'[4]County Factors'!A68</f>
        <v>Suwannee</v>
      </c>
      <c r="F64" s="8">
        <f>'[4]County Factors'!AF68</f>
        <v>0.8580000000000001</v>
      </c>
    </row>
    <row r="65" spans="1:6" x14ac:dyDescent="0.4">
      <c r="A65" s="4">
        <f>[4]Premiums!A69</f>
        <v>61</v>
      </c>
      <c r="B65" s="5">
        <f>[4]Premiums!I69</f>
        <v>10069.938</v>
      </c>
      <c r="C65" s="5">
        <f>[4]Premiums!J69</f>
        <v>8915.4240000000009</v>
      </c>
      <c r="D65" s="6"/>
      <c r="E65" s="7" t="str">
        <f>'[4]County Factors'!A69</f>
        <v>Taylor</v>
      </c>
      <c r="F65" s="8">
        <f>'[4]County Factors'!AF69</f>
        <v>0.82500000000000007</v>
      </c>
    </row>
    <row r="66" spans="1:6" x14ac:dyDescent="0.4">
      <c r="A66" s="4">
        <f>[4]Premiums!A70</f>
        <v>62</v>
      </c>
      <c r="B66" s="5">
        <f>[4]Premiums!I70</f>
        <v>10350.36</v>
      </c>
      <c r="C66" s="5">
        <f>[4]Premiums!J70</f>
        <v>9217.4040000000005</v>
      </c>
      <c r="D66" s="6"/>
      <c r="E66" s="7" t="str">
        <f>'[4]County Factors'!A70</f>
        <v>Union</v>
      </c>
      <c r="F66" s="8">
        <f>'[4]County Factors'!AF70</f>
        <v>0.82500000000000007</v>
      </c>
    </row>
    <row r="67" spans="1:6" x14ac:dyDescent="0.4">
      <c r="A67" s="4">
        <f>[4]Premiums!A71</f>
        <v>63</v>
      </c>
      <c r="B67" s="5">
        <f>[4]Premiums!I71</f>
        <v>10602.837000000001</v>
      </c>
      <c r="C67" s="5">
        <f>[4]Premiums!J71</f>
        <v>9444.5010000000002</v>
      </c>
      <c r="D67" s="6"/>
      <c r="E67" s="7" t="str">
        <f>'[4]County Factors'!A71</f>
        <v>Volusia</v>
      </c>
      <c r="F67" s="8">
        <f>'[4]County Factors'!AF71</f>
        <v>0.78300000000000003</v>
      </c>
    </row>
    <row r="68" spans="1:6" x14ac:dyDescent="0.4">
      <c r="A68" s="4">
        <f>[4]Premiums!A72</f>
        <v>64</v>
      </c>
      <c r="B68" s="5">
        <f>[4]Premiums!I72</f>
        <v>10805.949000000001</v>
      </c>
      <c r="C68" s="5">
        <f>[4]Premiums!J72</f>
        <v>9586.4940000000006</v>
      </c>
      <c r="D68" s="6"/>
      <c r="E68" s="7" t="str">
        <f>'[4]County Factors'!A72</f>
        <v>Wakulla</v>
      </c>
      <c r="F68" s="8">
        <f>'[4]County Factors'!AF72</f>
        <v>0.79200000000000004</v>
      </c>
    </row>
    <row r="69" spans="1:6" x14ac:dyDescent="0.4">
      <c r="A69" s="4">
        <f>[4]Premiums!A73</f>
        <v>65</v>
      </c>
      <c r="B69" s="5">
        <f>[4]Premiums!I73</f>
        <v>10832.769</v>
      </c>
      <c r="C69" s="5">
        <f>[4]Premiums!J73</f>
        <v>9610.371000000001</v>
      </c>
      <c r="D69" s="6"/>
      <c r="E69" s="7" t="str">
        <f>'[4]County Factors'!A73</f>
        <v>Walton</v>
      </c>
      <c r="F69" s="8">
        <f>'[4]County Factors'!AF73</f>
        <v>0.79200000000000004</v>
      </c>
    </row>
    <row r="70" spans="1:6" x14ac:dyDescent="0.4">
      <c r="A70" s="4">
        <f>[4]Premiums!A74</f>
        <v>66</v>
      </c>
      <c r="B70" s="5">
        <f>[4]Premiums!I74</f>
        <v>10860.318000000001</v>
      </c>
      <c r="C70" s="5">
        <f>[4]Premiums!J74</f>
        <v>9634.8060000000005</v>
      </c>
      <c r="D70" s="6"/>
      <c r="E70" s="7" t="str">
        <f>'[4]County Factors'!A74</f>
        <v>Washington</v>
      </c>
      <c r="F70" s="8">
        <f>'[4]County Factors'!AF74</f>
        <v>0.81400000000000006</v>
      </c>
    </row>
    <row r="71" spans="1:6" x14ac:dyDescent="0.4">
      <c r="A71" s="4">
        <f>[4]Premiums!A75</f>
        <v>67</v>
      </c>
      <c r="B71" s="5">
        <f>[4]Premiums!I75</f>
        <v>10905.867</v>
      </c>
      <c r="C71" s="5">
        <f>[4]Premiums!J75</f>
        <v>9660.15</v>
      </c>
    </row>
    <row r="72" spans="1:6" x14ac:dyDescent="0.4">
      <c r="A72" s="4">
        <f>[4]Premiums!A76</f>
        <v>68</v>
      </c>
      <c r="B72" s="5">
        <f>[4]Premiums!I76</f>
        <v>10967.031000000001</v>
      </c>
      <c r="C72" s="5">
        <f>[4]Premiums!J76</f>
        <v>9691.9290000000001</v>
      </c>
    </row>
    <row r="73" spans="1:6" x14ac:dyDescent="0.4">
      <c r="A73" s="4">
        <f>[4]Premiums!A77</f>
        <v>69</v>
      </c>
      <c r="B73" s="5">
        <f>[4]Premiums!I77</f>
        <v>11028.015000000001</v>
      </c>
      <c r="C73" s="5">
        <f>[4]Premiums!J77</f>
        <v>9725.7150000000001</v>
      </c>
    </row>
    <row r="74" spans="1:6" x14ac:dyDescent="0.4">
      <c r="A74" s="4">
        <f>[4]Premiums!A78</f>
        <v>70</v>
      </c>
      <c r="B74" s="5">
        <f>[4]Premiums!I78</f>
        <v>11089.179</v>
      </c>
      <c r="C74" s="5">
        <f>[4]Premiums!J78</f>
        <v>9757.125</v>
      </c>
    </row>
    <row r="75" spans="1:6" x14ac:dyDescent="0.4">
      <c r="A75" s="4">
        <f>[4]Premiums!A79</f>
        <v>71</v>
      </c>
      <c r="B75" s="5">
        <f>[4]Premiums!I79</f>
        <v>11149.965</v>
      </c>
      <c r="C75" s="5">
        <f>[4]Premiums!J79</f>
        <v>9789.2729999999992</v>
      </c>
    </row>
    <row r="76" spans="1:6" x14ac:dyDescent="0.4">
      <c r="A76" s="4">
        <f>[4]Premiums!A80</f>
        <v>72</v>
      </c>
      <c r="B76" s="5">
        <f>[4]Premiums!I80</f>
        <v>11214.072</v>
      </c>
      <c r="C76" s="5">
        <f>[4]Premiums!J80</f>
        <v>9824.7150000000001</v>
      </c>
    </row>
    <row r="77" spans="1:6" x14ac:dyDescent="0.4">
      <c r="A77" s="4">
        <f>[4]Premiums!A81</f>
        <v>73</v>
      </c>
      <c r="B77" s="5">
        <f>[4]Premiums!I81</f>
        <v>11272.112999999999</v>
      </c>
      <c r="C77" s="5">
        <f>[4]Premiums!J81</f>
        <v>9852.8220000000001</v>
      </c>
    </row>
    <row r="78" spans="1:6" x14ac:dyDescent="0.4">
      <c r="A78" s="4">
        <f>[4]Premiums!A82</f>
        <v>74</v>
      </c>
      <c r="B78" s="5">
        <f>[4]Premiums!I82</f>
        <v>11327.580000000002</v>
      </c>
      <c r="C78" s="5">
        <f>[4]Premiums!J82</f>
        <v>9882.7650000000012</v>
      </c>
    </row>
    <row r="79" spans="1:6" x14ac:dyDescent="0.4">
      <c r="A79" s="4">
        <f>[4]Premiums!A83</f>
        <v>75</v>
      </c>
      <c r="B79" s="5">
        <f>[4]Premiums!I83</f>
        <v>11385.99</v>
      </c>
      <c r="C79" s="5">
        <f>[4]Premiums!J83</f>
        <v>9914.7240000000002</v>
      </c>
    </row>
    <row r="80" spans="1:6" x14ac:dyDescent="0.4">
      <c r="A80" s="4">
        <f>[4]Premiums!A84</f>
        <v>76</v>
      </c>
      <c r="B80" s="5">
        <f>[4]Premiums!I84</f>
        <v>11444.031000000001</v>
      </c>
      <c r="C80" s="5">
        <f>[4]Premiums!J84</f>
        <v>9940.6260000000002</v>
      </c>
    </row>
    <row r="81" spans="1:3" x14ac:dyDescent="0.4">
      <c r="A81" s="4">
        <f>[4]Premiums!A85</f>
        <v>77</v>
      </c>
      <c r="B81" s="5">
        <f>[4]Premiums!I85</f>
        <v>11502.072</v>
      </c>
      <c r="C81" s="5">
        <f>[4]Premiums!J85</f>
        <v>9971.2889999999989</v>
      </c>
    </row>
    <row r="82" spans="1:3" x14ac:dyDescent="0.4">
      <c r="A82" s="4">
        <f>[4]Premiums!A86</f>
        <v>78</v>
      </c>
      <c r="B82" s="5">
        <f>[4]Premiums!I86</f>
        <v>11531.286000000002</v>
      </c>
      <c r="C82" s="5">
        <f>[4]Premiums!J86</f>
        <v>10012.068000000001</v>
      </c>
    </row>
    <row r="83" spans="1:3" x14ac:dyDescent="0.4">
      <c r="A83" s="4">
        <f>[4]Premiums!A87</f>
        <v>79</v>
      </c>
      <c r="B83" s="5">
        <f>[4]Premiums!I87</f>
        <v>11560.473</v>
      </c>
      <c r="C83" s="5">
        <f>[4]Premiums!J87</f>
        <v>10052.478000000001</v>
      </c>
    </row>
  </sheetData>
  <mergeCells count="2">
    <mergeCell ref="A1:F1"/>
    <mergeCell ref="A2:F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Indemnity-PublishedTable</vt:lpstr>
      <vt:lpstr>HMO-PublishedTable</vt:lpstr>
      <vt:lpstr>PPO-PublishedTable</vt:lpstr>
    </vt:vector>
  </TitlesOfParts>
  <Company>DFS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Johnson</dc:creator>
  <cp:lastModifiedBy>Bakofsky, Alexis</cp:lastModifiedBy>
  <cp:lastPrinted>2012-03-06T14:59:18Z</cp:lastPrinted>
  <dcterms:created xsi:type="dcterms:W3CDTF">2012-03-02T21:13:52Z</dcterms:created>
  <dcterms:modified xsi:type="dcterms:W3CDTF">2022-03-16T10:12:48Z</dcterms:modified>
</cp:coreProperties>
</file>